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1"/>
  <workbookPr/>
  <mc:AlternateContent xmlns:mc="http://schemas.openxmlformats.org/markup-compatibility/2006">
    <mc:Choice Requires="x15">
      <x15ac:absPath xmlns:x15ac="http://schemas.microsoft.com/office/spreadsheetml/2010/11/ac" url="C:\Users\Gloribel Ventura\Desktop\WINROCK\"/>
    </mc:Choice>
  </mc:AlternateContent>
  <xr:revisionPtr revIDLastSave="0" documentId="11_710A37BCC9060A21DE197E4DEAF28B3235759E68" xr6:coauthVersionLast="47" xr6:coauthVersionMax="47" xr10:uidLastSave="{00000000-0000-0000-0000-000000000000}"/>
  <bookViews>
    <workbookView xWindow="0" yWindow="0" windowWidth="20460" windowHeight="7680" xr2:uid="{00000000-000D-0000-FFFF-FFFF00000000}"/>
  </bookViews>
  <sheets>
    <sheet name="Descripcion" sheetId="1" r:id="rId1"/>
    <sheet name="Presupuesto + Cost share" sheetId="2" r:id="rId2"/>
    <sheet name="Narrativas del Presupuesto y CS" sheetId="3" r:id="rId3"/>
  </sheets>
  <definedNames>
    <definedName name="_xlnm.Print_Area" localSheetId="0">Descripcion!$A$1:$C$29</definedName>
    <definedName name="_xlnm.Print_Area" localSheetId="2">'Narrativas del Presupuesto y CS'!$A$1:$D$68</definedName>
    <definedName name="_xlnm.Print_Area" localSheetId="1">'Presupuesto + Cost share'!$A$1:$H$76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1" i="3" l="1"/>
  <c r="C130" i="3"/>
  <c r="C129" i="3"/>
  <c r="C128" i="3"/>
  <c r="C125" i="3"/>
  <c r="C124" i="3"/>
  <c r="C123" i="3"/>
  <c r="C122" i="3"/>
  <c r="C126" i="3" s="1"/>
  <c r="C119" i="3"/>
  <c r="C118" i="3"/>
  <c r="C117" i="3"/>
  <c r="C116" i="3"/>
  <c r="C120" i="3" s="1"/>
  <c r="C113" i="3"/>
  <c r="C112" i="3"/>
  <c r="C111" i="3"/>
  <c r="C110" i="3"/>
  <c r="C114" i="3" s="1"/>
  <c r="C107" i="3"/>
  <c r="C106" i="3"/>
  <c r="C105" i="3"/>
  <c r="C104" i="3"/>
  <c r="C108" i="3" s="1"/>
  <c r="C101" i="3"/>
  <c r="C100" i="3"/>
  <c r="C99" i="3"/>
  <c r="C98" i="3"/>
  <c r="C102" i="3" s="1"/>
  <c r="C95" i="3"/>
  <c r="C94" i="3"/>
  <c r="C93" i="3"/>
  <c r="C92" i="3"/>
  <c r="C88" i="3"/>
  <c r="C87" i="3"/>
  <c r="C86" i="3"/>
  <c r="C85" i="3"/>
  <c r="C81" i="3"/>
  <c r="C80" i="3"/>
  <c r="C79" i="3"/>
  <c r="C67" i="3"/>
  <c r="C66" i="3"/>
  <c r="C65" i="3"/>
  <c r="C12" i="3"/>
  <c r="G62" i="2"/>
  <c r="G32" i="2"/>
  <c r="G26" i="2"/>
  <c r="F61" i="2"/>
  <c r="F60" i="2"/>
  <c r="F59" i="2"/>
  <c r="F58" i="2"/>
  <c r="F31" i="2"/>
  <c r="F30" i="2"/>
  <c r="F29" i="2"/>
  <c r="F28" i="2"/>
  <c r="F25" i="2"/>
  <c r="F24" i="2"/>
  <c r="F23" i="2"/>
  <c r="F22" i="2"/>
  <c r="C22" i="3" l="1"/>
  <c r="F26" i="2"/>
  <c r="H22" i="2"/>
  <c r="C23" i="3"/>
  <c r="H23" i="2"/>
  <c r="C24" i="3"/>
  <c r="H24" i="2"/>
  <c r="C25" i="3"/>
  <c r="H25" i="2"/>
  <c r="C28" i="3"/>
  <c r="F32" i="2"/>
  <c r="H28" i="2"/>
  <c r="C29" i="3"/>
  <c r="H29" i="2"/>
  <c r="C30" i="3"/>
  <c r="H30" i="2"/>
  <c r="C31" i="3"/>
  <c r="H31" i="2"/>
  <c r="C58" i="3"/>
  <c r="F62" i="2"/>
  <c r="H58" i="2"/>
  <c r="C59" i="3"/>
  <c r="H59" i="2"/>
  <c r="C60" i="3"/>
  <c r="H60" i="2"/>
  <c r="C61" i="3"/>
  <c r="H61" i="2"/>
  <c r="F9" i="2"/>
  <c r="C9" i="3" s="1"/>
  <c r="H62" i="2" l="1"/>
  <c r="C62" i="3"/>
  <c r="H32" i="2"/>
  <c r="C32" i="3"/>
  <c r="H26" i="2"/>
  <c r="C26" i="3"/>
  <c r="C132" i="3"/>
  <c r="C96" i="3"/>
  <c r="C89" i="3"/>
  <c r="G68" i="2"/>
  <c r="F64" i="2"/>
  <c r="G56" i="2"/>
  <c r="F55" i="2"/>
  <c r="F54" i="2"/>
  <c r="F53" i="2"/>
  <c r="F52" i="2"/>
  <c r="C52" i="3" s="1"/>
  <c r="G50" i="2"/>
  <c r="F49" i="2"/>
  <c r="F48" i="2"/>
  <c r="F47" i="2"/>
  <c r="F46" i="2"/>
  <c r="G38" i="2"/>
  <c r="F37" i="2"/>
  <c r="F36" i="2"/>
  <c r="F35" i="2"/>
  <c r="F34" i="2"/>
  <c r="C34" i="3" s="1"/>
  <c r="G44" i="2"/>
  <c r="F43" i="2"/>
  <c r="F42" i="2"/>
  <c r="F41" i="2"/>
  <c r="F40" i="2"/>
  <c r="G19" i="2"/>
  <c r="F18" i="2"/>
  <c r="F17" i="2"/>
  <c r="F16" i="2"/>
  <c r="F15" i="2"/>
  <c r="G12" i="2"/>
  <c r="F11" i="2"/>
  <c r="F10" i="2"/>
  <c r="H9" i="2"/>
  <c r="F13" i="2" l="1"/>
  <c r="C10" i="3"/>
  <c r="H11" i="2"/>
  <c r="C11" i="3"/>
  <c r="H12" i="2"/>
  <c r="C82" i="3"/>
  <c r="C83" i="3" s="1"/>
  <c r="H15" i="2"/>
  <c r="C15" i="3"/>
  <c r="H16" i="2"/>
  <c r="C16" i="3"/>
  <c r="H17" i="2"/>
  <c r="C17" i="3"/>
  <c r="H18" i="2"/>
  <c r="C18" i="3"/>
  <c r="H40" i="2"/>
  <c r="C40" i="3"/>
  <c r="H41" i="2"/>
  <c r="C41" i="3"/>
  <c r="H42" i="2"/>
  <c r="C42" i="3"/>
  <c r="H43" i="2"/>
  <c r="C43" i="3"/>
  <c r="H35" i="2"/>
  <c r="C35" i="3"/>
  <c r="H36" i="2"/>
  <c r="C36" i="3"/>
  <c r="H37" i="2"/>
  <c r="C37" i="3"/>
  <c r="H46" i="2"/>
  <c r="C46" i="3"/>
  <c r="H47" i="2"/>
  <c r="C47" i="3"/>
  <c r="H48" i="2"/>
  <c r="C48" i="3"/>
  <c r="H49" i="2"/>
  <c r="C49" i="3"/>
  <c r="H53" i="2"/>
  <c r="C53" i="3"/>
  <c r="H54" i="2"/>
  <c r="C54" i="3"/>
  <c r="H55" i="2"/>
  <c r="C55" i="3"/>
  <c r="H64" i="2"/>
  <c r="C64" i="3"/>
  <c r="C68" i="3" s="1"/>
  <c r="C133" i="3"/>
  <c r="F38" i="2"/>
  <c r="H38" i="2" s="1"/>
  <c r="G13" i="2"/>
  <c r="G20" i="2" s="1"/>
  <c r="G69" i="2" s="1"/>
  <c r="H34" i="2"/>
  <c r="F56" i="2"/>
  <c r="H56" i="2" s="1"/>
  <c r="H52" i="2"/>
  <c r="H10" i="2"/>
  <c r="H13" i="2" s="1"/>
  <c r="C90" i="3"/>
  <c r="H19" i="2"/>
  <c r="F19" i="2"/>
  <c r="F20" i="2" s="1"/>
  <c r="F50" i="2"/>
  <c r="H50" i="2" s="1"/>
  <c r="F44" i="2"/>
  <c r="H44" i="2" s="1"/>
  <c r="F68" i="2"/>
  <c r="H68" i="2" s="1"/>
  <c r="C56" i="3" l="1"/>
  <c r="C50" i="3"/>
  <c r="C38" i="3"/>
  <c r="C44" i="3"/>
  <c r="C19" i="3"/>
  <c r="C13" i="3"/>
  <c r="C20" i="3" s="1"/>
  <c r="F69" i="2"/>
  <c r="H20" i="2"/>
  <c r="H69" i="2" s="1"/>
  <c r="C6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Marisol Guerra</author>
  </authors>
  <commentList>
    <comment ref="D6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Explica de forma breve y clara al donante lo que está incluido en cada línea presupuestaria y la forma en que  serán utilizado. </t>
        </r>
      </text>
    </comment>
  </commentList>
</comments>
</file>

<file path=xl/sharedStrings.xml><?xml version="1.0" encoding="utf-8"?>
<sst xmlns="http://schemas.openxmlformats.org/spreadsheetml/2006/main" count="143" uniqueCount="80">
  <si>
    <t xml:space="preserve">DESCRIPCION PARA EL USO DE LÍNEAS PRESUPUESTARIAS PARA PROYECTOS </t>
  </si>
  <si>
    <t>LINEA No.</t>
  </si>
  <si>
    <t>LÍNEA PRESUPUESTARIA</t>
  </si>
  <si>
    <t>DESCRIPCIÓN DEL GASTO</t>
  </si>
  <si>
    <t>SALARIOS</t>
  </si>
  <si>
    <t>Salarios de personal que trabaja bajo el proyecto y que tenga derecho a beneficios sociales. No se incluye en este rubro los beneficios sociales  ni  pagos a consultores.  Para identificar a que empleados se pondran aca , deberá considerar lo siguiente:
a- Un contratista con entregables especificos se ajusta mejor a Consultorias (Honorarios )
b-Todo el personal bajo el rubro de Salarios presentarán Hojas de Tiempo
c-Generalmente todas las personas propuestas como personal clave se incluiran  en este rubro</t>
  </si>
  <si>
    <t>BENEFICIOS</t>
  </si>
  <si>
    <t>Beneficios del personal del proyecto bajo la línea de Salarios, de acuerdo a la Legistación Laboral vigente.</t>
  </si>
  <si>
    <t>VIAJES</t>
  </si>
  <si>
    <t>Hospedaje, viaticos(Per diem), transporte (gasolina, alquiler de vehículos, contrato de servicio de movilización) del equipo técnico del subawardee.</t>
  </si>
  <si>
    <t>EQUIPOS +$5,000.00</t>
  </si>
  <si>
    <t>Compra de equipo con valor arriba de $5,000. Estará sujeto a aprobación previa de Winrock.</t>
  </si>
  <si>
    <t>SUMINISTROS</t>
  </si>
  <si>
    <t xml:space="preserve">Incluye los suministros, materiales y equipos consumibles de menos de $5,000, todo lo relacionado con los costos del programa deberan ser clasificados en dicho rubo. </t>
  </si>
  <si>
    <t>Útiles de oficina</t>
  </si>
  <si>
    <t>Impresiones (elaboraciones de manuales, folletos, documentos administrativos, etc.)</t>
  </si>
  <si>
    <t>Fotocopias</t>
  </si>
  <si>
    <t>CONSULTORÍAS (HONORARIOS)</t>
  </si>
  <si>
    <t>Honorarios por servicios prestados de un profesional o especialista contratado para una actividad específica. 
Contrato con empresa consultora seleccionada a través de un proceso de licitación.</t>
  </si>
  <si>
    <t>CONSTRUCCIÓN</t>
  </si>
  <si>
    <t>Contrato  de estudio de factibilidaad, contrato con empresa constructora, compra de materiales, diseños, supervisión, permisos, y otros gastos relacionados a la construcción.</t>
  </si>
  <si>
    <t>OTROS COSTOS DIRECTOS</t>
  </si>
  <si>
    <t>Se incluyen todos los demás costos directos operativos y del programa atribuibles al proyecto. Puede incluir:</t>
  </si>
  <si>
    <t>Gastos varios relacionados compras de comunicaciones:  rótulos, banner, anuncios, teléfono, internet y otros similares.</t>
  </si>
  <si>
    <t>Servicios básicos de la organización /Centro de Formación, tales como: agua, energía eléctrica, teléfono, internet, seguridad etc.</t>
  </si>
  <si>
    <t>Alquiler de locales para oficina</t>
  </si>
  <si>
    <t>Alquiler de mobiliario y equipo</t>
  </si>
  <si>
    <t>Varios - no contemplados anteriormente y que son necesarios para la ejecución del proyecto de Donación.</t>
  </si>
  <si>
    <t>TALLERES/CHARLAS</t>
  </si>
  <si>
    <t>Alquiler de local para talleres, capacitaciones y otros.</t>
  </si>
  <si>
    <t>Alimentación de los talleres</t>
  </si>
  <si>
    <t>Movilización de beneficiarios o participantes a talleres, conferencias, y otros.</t>
  </si>
  <si>
    <t>Materiales varios</t>
  </si>
  <si>
    <t>COSTOS INDIRECTOS DEL PROGRAMA</t>
  </si>
  <si>
    <t>Se cargará lo correspondiente al porcentaje de NICRA autorizado por USAID</t>
  </si>
  <si>
    <t>Sujeto al tipo de subvención emitido por Winrock</t>
  </si>
  <si>
    <t xml:space="preserve">Cada línea deberá incluir las sub-línas que se consideren necesarias, especificando el tipo de gasto que será utilizado. </t>
  </si>
  <si>
    <t>PRESUPUESTO PARA PROYECTO (AGREGAR NOMBRE DE PROYECTO)</t>
  </si>
  <si>
    <t>(nombre de la organización)</t>
  </si>
  <si>
    <t>(Período de ejecución)</t>
  </si>
  <si>
    <t>LINEA PRES. No.</t>
  </si>
  <si>
    <t>DESCRIPCIÓN</t>
  </si>
  <si>
    <t>CANT.</t>
  </si>
  <si>
    <t>COSTO UNITARIO</t>
  </si>
  <si>
    <t>FREC. /MESES</t>
  </si>
  <si>
    <t>MONTO SOLICITADO</t>
  </si>
  <si>
    <t>CONTRIBUCION/ COST SHARE</t>
  </si>
  <si>
    <t>TOTAL PROYECTO</t>
  </si>
  <si>
    <t>Sub-total Salarios</t>
  </si>
  <si>
    <t>Sub-total Beneficios</t>
  </si>
  <si>
    <t>Sub-total Salarios y Beneficios</t>
  </si>
  <si>
    <t>Sub-total Viajes</t>
  </si>
  <si>
    <r>
      <t xml:space="preserve">EQUIPOS </t>
    </r>
    <r>
      <rPr>
        <b/>
        <sz val="8"/>
        <color theme="1"/>
        <rFont val="Calibri"/>
        <family val="2"/>
      </rPr>
      <t>&gt;$5,000</t>
    </r>
  </si>
  <si>
    <t>Sub-total Equipos &gt;$5,000</t>
  </si>
  <si>
    <t>Sub-total Suministros</t>
  </si>
  <si>
    <t>CONSULTORÍAS -HONORARIOS</t>
  </si>
  <si>
    <t>Sub-total Consultorías-Honorarios</t>
  </si>
  <si>
    <t>Sub-total Construcción</t>
  </si>
  <si>
    <t>Sub-total Otros Costos Directos</t>
  </si>
  <si>
    <t>TALLERES/CHARLAS/CAPACITACIONES</t>
  </si>
  <si>
    <t>Sub-total Talleres/Charlas/Capacitaciones</t>
  </si>
  <si>
    <t>COSTOS INDIRECTOS</t>
  </si>
  <si>
    <r>
      <t xml:space="preserve">NICRA (si aplica) </t>
    </r>
    <r>
      <rPr>
        <b/>
        <sz val="8"/>
        <color theme="1"/>
        <rFont val="Calibri"/>
        <family val="2"/>
        <scheme val="minor"/>
      </rPr>
      <t>1/</t>
    </r>
  </si>
  <si>
    <t>Sub-total Costos Indirectos</t>
  </si>
  <si>
    <t>TOTAL PRESUPUESTO</t>
  </si>
  <si>
    <t>1/</t>
  </si>
  <si>
    <t>F.</t>
  </si>
  <si>
    <t>Elaborado</t>
  </si>
  <si>
    <t>Aprobado</t>
  </si>
  <si>
    <t>Nombre:</t>
  </si>
  <si>
    <t>Cargo</t>
  </si>
  <si>
    <t>Fecha:</t>
  </si>
  <si>
    <t>NARRATIVA DEL PRESUPUESTO FONDOS SOLICITADOS PARA PROYECTO (AGREGAR NOMBRE DE PROYECTO)</t>
  </si>
  <si>
    <t>(Período de ejecución del proyecto)</t>
  </si>
  <si>
    <t>LINEA PRES.</t>
  </si>
  <si>
    <t xml:space="preserve">MONTO SOLICITADO </t>
  </si>
  <si>
    <t>DESCRIPCIÓN DE GASTOS INCLUIDOS EN LINEAS PRESUPUESTARIAS</t>
  </si>
  <si>
    <t>Gerente que ganara $1,500.00 por 3 meses</t>
  </si>
  <si>
    <t>NARRATIVA DEL PRESUPUESTO DE COST SHARE PARA PROYECTO (AGREGAR NOMBRE DE PROYECTO)</t>
  </si>
  <si>
    <t>CONTRIBUCION/ APALANCAMIENTO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</si>
</sst>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1" applyNumberFormat="1" applyFont="1"/>
    <xf numFmtId="0" fontId="0" fillId="0" borderId="0" xfId="1" applyNumberFormat="1" applyFont="1" applyAlignment="1">
      <alignment horizontal="left" indent="1"/>
    </xf>
    <xf numFmtId="0" fontId="2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0" fontId="3" fillId="3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right" vertical="center" wrapText="1"/>
    </xf>
    <xf numFmtId="0" fontId="0" fillId="0" borderId="9" xfId="0" applyBorder="1"/>
    <xf numFmtId="0" fontId="7" fillId="0" borderId="0" xfId="0" applyFont="1"/>
    <xf numFmtId="0" fontId="0" fillId="0" borderId="9" xfId="1" applyNumberFormat="1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1" applyNumberFormat="1" applyFont="1"/>
    <xf numFmtId="44" fontId="0" fillId="0" borderId="0" xfId="1" applyFont="1" applyAlignment="1">
      <alignment horizontal="left" indent="1"/>
    </xf>
    <xf numFmtId="44" fontId="3" fillId="4" borderId="1" xfId="1" applyFont="1" applyFill="1" applyBorder="1" applyAlignment="1">
      <alignment horizontal="left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right" vertical="center" wrapText="1"/>
    </xf>
    <xf numFmtId="44" fontId="3" fillId="3" borderId="1" xfId="1" applyFont="1" applyFill="1" applyBorder="1" applyAlignment="1">
      <alignment horizontal="left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3" fillId="5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5" fontId="3" fillId="6" borderId="1" xfId="1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D29"/>
  <sheetViews>
    <sheetView tabSelected="1" zoomScale="110" zoomScaleNormal="110" workbookViewId="0">
      <selection activeCell="B3" sqref="B3"/>
    </sheetView>
  </sheetViews>
  <sheetFormatPr defaultColWidth="11.42578125" defaultRowHeight="15"/>
  <cols>
    <col min="1" max="1" width="12.7109375" customWidth="1"/>
    <col min="2" max="2" width="41.7109375" style="9" customWidth="1"/>
    <col min="3" max="3" width="85" customWidth="1"/>
    <col min="4" max="4" width="24.85546875" style="61" customWidth="1"/>
  </cols>
  <sheetData>
    <row r="1" spans="1:3" ht="33.75" customHeight="1">
      <c r="A1" s="68" t="s">
        <v>0</v>
      </c>
      <c r="B1" s="68"/>
      <c r="C1" s="68"/>
    </row>
    <row r="2" spans="1:3" ht="23.25" customHeight="1">
      <c r="A2" s="65" t="s">
        <v>1</v>
      </c>
      <c r="B2" s="66" t="s">
        <v>2</v>
      </c>
      <c r="C2" s="67" t="s">
        <v>3</v>
      </c>
    </row>
    <row r="3" spans="1:3" ht="93" customHeight="1">
      <c r="A3" s="1">
        <v>1</v>
      </c>
      <c r="B3" s="2" t="s">
        <v>4</v>
      </c>
      <c r="C3" s="3" t="s">
        <v>5</v>
      </c>
    </row>
    <row r="4" spans="1:3" ht="32.25" customHeight="1">
      <c r="A4" s="1">
        <v>2</v>
      </c>
      <c r="B4" s="4" t="s">
        <v>6</v>
      </c>
      <c r="C4" s="5" t="s">
        <v>7</v>
      </c>
    </row>
    <row r="5" spans="1:3" ht="32.25" customHeight="1">
      <c r="A5" s="1">
        <v>3</v>
      </c>
      <c r="B5" s="4" t="s">
        <v>8</v>
      </c>
      <c r="C5" s="62" t="s">
        <v>9</v>
      </c>
    </row>
    <row r="6" spans="1:3">
      <c r="A6" s="6">
        <v>4</v>
      </c>
      <c r="B6" s="4" t="s">
        <v>10</v>
      </c>
      <c r="C6" s="5" t="s">
        <v>11</v>
      </c>
    </row>
    <row r="7" spans="1:3" ht="56.25" customHeight="1">
      <c r="A7" s="73">
        <v>5</v>
      </c>
      <c r="B7" s="70" t="s">
        <v>12</v>
      </c>
      <c r="C7" s="5" t="s">
        <v>13</v>
      </c>
    </row>
    <row r="8" spans="1:3">
      <c r="A8" s="74"/>
      <c r="B8" s="70"/>
      <c r="C8" s="5" t="s">
        <v>14</v>
      </c>
    </row>
    <row r="9" spans="1:3">
      <c r="A9" s="74"/>
      <c r="B9" s="70"/>
      <c r="C9" s="5" t="s">
        <v>15</v>
      </c>
    </row>
    <row r="10" spans="1:3">
      <c r="A10" s="74"/>
      <c r="B10" s="70"/>
      <c r="C10" s="5" t="s">
        <v>16</v>
      </c>
    </row>
    <row r="11" spans="1:3" ht="37.5" customHeight="1">
      <c r="A11" s="69">
        <v>6</v>
      </c>
      <c r="B11" s="70" t="s">
        <v>17</v>
      </c>
      <c r="C11" s="71" t="s">
        <v>18</v>
      </c>
    </row>
    <row r="12" spans="1:3" ht="30.75" customHeight="1">
      <c r="A12" s="69"/>
      <c r="B12" s="70"/>
      <c r="C12" s="72"/>
    </row>
    <row r="13" spans="1:3" ht="30">
      <c r="A13" s="6">
        <v>7</v>
      </c>
      <c r="B13" s="4" t="s">
        <v>19</v>
      </c>
      <c r="C13" s="5" t="s">
        <v>20</v>
      </c>
    </row>
    <row r="14" spans="1:3" ht="30">
      <c r="A14" s="73">
        <v>8</v>
      </c>
      <c r="B14" s="70" t="s">
        <v>21</v>
      </c>
      <c r="C14" s="5" t="s">
        <v>22</v>
      </c>
    </row>
    <row r="15" spans="1:3" ht="30">
      <c r="A15" s="74"/>
      <c r="B15" s="70"/>
      <c r="C15" s="7" t="s">
        <v>23</v>
      </c>
    </row>
    <row r="16" spans="1:3">
      <c r="A16" s="74"/>
      <c r="B16" s="70"/>
      <c r="C16" s="7" t="s">
        <v>14</v>
      </c>
    </row>
    <row r="17" spans="1:4" ht="30">
      <c r="A17" s="74"/>
      <c r="B17" s="70"/>
      <c r="C17" s="7" t="s">
        <v>24</v>
      </c>
    </row>
    <row r="18" spans="1:4">
      <c r="A18" s="74"/>
      <c r="B18" s="70"/>
      <c r="C18" s="7" t="s">
        <v>15</v>
      </c>
    </row>
    <row r="19" spans="1:4">
      <c r="A19" s="74"/>
      <c r="B19" s="70"/>
      <c r="C19" s="7" t="s">
        <v>16</v>
      </c>
    </row>
    <row r="20" spans="1:4">
      <c r="A20" s="74"/>
      <c r="B20" s="70"/>
      <c r="C20" s="7" t="s">
        <v>25</v>
      </c>
    </row>
    <row r="21" spans="1:4">
      <c r="A21" s="74"/>
      <c r="B21" s="70"/>
      <c r="C21" s="7" t="s">
        <v>26</v>
      </c>
    </row>
    <row r="22" spans="1:4" ht="30">
      <c r="A22" s="75"/>
      <c r="B22" s="70"/>
      <c r="C22" s="7" t="s">
        <v>27</v>
      </c>
    </row>
    <row r="23" spans="1:4" ht="22.5" customHeight="1">
      <c r="A23" s="73">
        <v>9</v>
      </c>
      <c r="B23" s="82" t="s">
        <v>28</v>
      </c>
      <c r="C23" s="5" t="s">
        <v>29</v>
      </c>
    </row>
    <row r="24" spans="1:4">
      <c r="A24" s="74"/>
      <c r="B24" s="83"/>
      <c r="C24" s="5" t="s">
        <v>30</v>
      </c>
    </row>
    <row r="25" spans="1:4">
      <c r="A25" s="74"/>
      <c r="B25" s="83"/>
      <c r="C25" s="5" t="s">
        <v>31</v>
      </c>
    </row>
    <row r="26" spans="1:4">
      <c r="A26" s="75"/>
      <c r="B26" s="84"/>
      <c r="C26" s="5" t="s">
        <v>32</v>
      </c>
    </row>
    <row r="27" spans="1:4" ht="29.25" customHeight="1">
      <c r="A27" s="8">
        <v>10</v>
      </c>
      <c r="B27" s="4" t="s">
        <v>33</v>
      </c>
      <c r="C27" s="5" t="s">
        <v>34</v>
      </c>
      <c r="D27" s="61" t="s">
        <v>35</v>
      </c>
    </row>
    <row r="28" spans="1:4">
      <c r="A28" s="76" t="s">
        <v>36</v>
      </c>
      <c r="B28" s="77"/>
      <c r="C28" s="78"/>
    </row>
    <row r="29" spans="1:4">
      <c r="A29" s="79"/>
      <c r="B29" s="80"/>
      <c r="C29" s="81"/>
    </row>
  </sheetData>
  <mergeCells count="11">
    <mergeCell ref="A14:A22"/>
    <mergeCell ref="B14:B22"/>
    <mergeCell ref="A28:C29"/>
    <mergeCell ref="A23:A26"/>
    <mergeCell ref="B23:B26"/>
    <mergeCell ref="A1:C1"/>
    <mergeCell ref="A11:A12"/>
    <mergeCell ref="B11:B12"/>
    <mergeCell ref="C11:C12"/>
    <mergeCell ref="A7:A10"/>
    <mergeCell ref="B7:B10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&amp;Lclm - 11 feb 2016&amp;R&amp;F-&amp;A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76"/>
  <sheetViews>
    <sheetView zoomScaleNormal="100" workbookViewId="0">
      <pane ySplit="7" topLeftCell="A56" activePane="bottomLeft" state="frozen"/>
      <selection pane="bottomLeft" activeCell="D23" sqref="D23"/>
    </sheetView>
  </sheetViews>
  <sheetFormatPr defaultColWidth="11.42578125" defaultRowHeight="15"/>
  <cols>
    <col min="1" max="1" width="5" customWidth="1"/>
    <col min="2" max="2" width="34.5703125" customWidth="1"/>
    <col min="3" max="3" width="7.140625" customWidth="1"/>
    <col min="4" max="4" width="10.7109375" style="10" customWidth="1"/>
    <col min="5" max="5" width="7.140625" customWidth="1"/>
    <col min="6" max="6" width="13.28515625" style="11" customWidth="1"/>
    <col min="7" max="7" width="11.5703125" customWidth="1"/>
    <col min="8" max="8" width="11.85546875" customWidth="1"/>
    <col min="9" max="9" width="1.5703125" customWidth="1"/>
  </cols>
  <sheetData>
    <row r="1" spans="1:8" ht="7.5" customHeight="1"/>
    <row r="2" spans="1:8" ht="15.75">
      <c r="A2" s="90" t="s">
        <v>37</v>
      </c>
      <c r="B2" s="90"/>
      <c r="C2" s="90"/>
      <c r="D2" s="90"/>
      <c r="E2" s="90"/>
      <c r="F2" s="90"/>
      <c r="G2" s="90"/>
      <c r="H2" s="90"/>
    </row>
    <row r="3" spans="1:8" ht="15.75">
      <c r="A3" s="90" t="s">
        <v>38</v>
      </c>
      <c r="B3" s="90"/>
      <c r="C3" s="90"/>
      <c r="D3" s="90"/>
      <c r="E3" s="90"/>
      <c r="F3" s="90"/>
      <c r="G3" s="90"/>
      <c r="H3" s="90"/>
    </row>
    <row r="4" spans="1:8" ht="14.25" customHeight="1">
      <c r="A4" s="90" t="s">
        <v>39</v>
      </c>
      <c r="B4" s="90"/>
      <c r="C4" s="90"/>
      <c r="D4" s="90"/>
      <c r="E4" s="90"/>
      <c r="F4" s="90"/>
      <c r="G4" s="90"/>
      <c r="H4" s="90"/>
    </row>
    <row r="5" spans="1:8" ht="8.25" customHeight="1">
      <c r="A5" s="12"/>
      <c r="B5" s="12"/>
      <c r="C5" s="12"/>
      <c r="D5" s="12"/>
      <c r="E5" s="12"/>
      <c r="F5" s="12"/>
      <c r="G5" s="12"/>
      <c r="H5" s="12"/>
    </row>
    <row r="6" spans="1:8" ht="11.25" customHeight="1">
      <c r="A6" s="91" t="s">
        <v>40</v>
      </c>
      <c r="B6" s="91" t="s">
        <v>41</v>
      </c>
      <c r="C6" s="91" t="s">
        <v>42</v>
      </c>
      <c r="D6" s="92" t="s">
        <v>43</v>
      </c>
      <c r="E6" s="91" t="s">
        <v>44</v>
      </c>
      <c r="F6" s="92" t="s">
        <v>45</v>
      </c>
      <c r="G6" s="91" t="s">
        <v>46</v>
      </c>
      <c r="H6" s="91" t="s">
        <v>47</v>
      </c>
    </row>
    <row r="7" spans="1:8" ht="33.75" customHeight="1">
      <c r="A7" s="91"/>
      <c r="B7" s="91"/>
      <c r="C7" s="91"/>
      <c r="D7" s="92"/>
      <c r="E7" s="91"/>
      <c r="F7" s="92"/>
      <c r="G7" s="91"/>
      <c r="H7" s="91"/>
    </row>
    <row r="8" spans="1:8" ht="13.5" customHeight="1">
      <c r="A8" s="13">
        <v>1</v>
      </c>
      <c r="B8" s="14" t="s">
        <v>4</v>
      </c>
      <c r="C8" s="15"/>
      <c r="D8" s="16"/>
      <c r="E8" s="15"/>
      <c r="F8" s="17"/>
      <c r="G8" s="18"/>
      <c r="H8" s="18"/>
    </row>
    <row r="9" spans="1:8" ht="13.5" customHeight="1">
      <c r="A9" s="19">
        <v>1.1000000000000001</v>
      </c>
      <c r="B9" s="20"/>
      <c r="C9" s="21"/>
      <c r="D9" s="22"/>
      <c r="E9" s="21"/>
      <c r="F9" s="23">
        <f>C9*D9*E9</f>
        <v>0</v>
      </c>
      <c r="G9" s="24">
        <v>0</v>
      </c>
      <c r="H9" s="24">
        <f>F9+G9</f>
        <v>0</v>
      </c>
    </row>
    <row r="10" spans="1:8" ht="13.5" customHeight="1">
      <c r="A10" s="19">
        <v>1.2</v>
      </c>
      <c r="B10" s="20"/>
      <c r="C10" s="21"/>
      <c r="D10" s="25"/>
      <c r="E10" s="21"/>
      <c r="F10" s="23">
        <f t="shared" ref="F10:F11" si="0">C10*D10*E10</f>
        <v>0</v>
      </c>
      <c r="G10" s="24">
        <v>0</v>
      </c>
      <c r="H10" s="24">
        <f t="shared" ref="H10:H11" si="1">F10+G10</f>
        <v>0</v>
      </c>
    </row>
    <row r="11" spans="1:8" ht="13.5" customHeight="1">
      <c r="A11" s="19">
        <v>1.3</v>
      </c>
      <c r="B11" s="20"/>
      <c r="C11" s="21"/>
      <c r="D11" s="25"/>
      <c r="E11" s="21"/>
      <c r="F11" s="23">
        <f t="shared" si="0"/>
        <v>0</v>
      </c>
      <c r="G11" s="24">
        <v>0</v>
      </c>
      <c r="H11" s="24">
        <f t="shared" si="1"/>
        <v>0</v>
      </c>
    </row>
    <row r="12" spans="1:8" ht="13.5" customHeight="1">
      <c r="A12" s="19">
        <v>1.4</v>
      </c>
      <c r="B12" s="20"/>
      <c r="C12" s="21"/>
      <c r="D12" s="22"/>
      <c r="E12" s="21"/>
      <c r="F12" s="23">
        <v>0</v>
      </c>
      <c r="G12" s="24">
        <f>+C12*D12*E12</f>
        <v>0</v>
      </c>
      <c r="H12" s="24">
        <f>F12+G12</f>
        <v>0</v>
      </c>
    </row>
    <row r="13" spans="1:8" ht="13.5" customHeight="1">
      <c r="A13" s="26"/>
      <c r="B13" s="27" t="s">
        <v>48</v>
      </c>
      <c r="C13" s="28"/>
      <c r="D13" s="29"/>
      <c r="E13" s="30"/>
      <c r="F13" s="31">
        <f>SUM(F9:F12)</f>
        <v>0</v>
      </c>
      <c r="G13" s="31">
        <f>SUM(G9:G12)</f>
        <v>0</v>
      </c>
      <c r="H13" s="31">
        <f>SUM(H9:H12)</f>
        <v>0</v>
      </c>
    </row>
    <row r="14" spans="1:8" ht="13.5" customHeight="1">
      <c r="A14" s="13">
        <v>2</v>
      </c>
      <c r="B14" s="14" t="s">
        <v>6</v>
      </c>
      <c r="C14" s="15"/>
      <c r="D14" s="32"/>
      <c r="E14" s="15"/>
      <c r="F14" s="33"/>
      <c r="G14" s="34"/>
      <c r="H14" s="34"/>
    </row>
    <row r="15" spans="1:8" ht="13.5" customHeight="1">
      <c r="A15" s="35">
        <v>2.1</v>
      </c>
      <c r="B15" s="36"/>
      <c r="C15" s="37"/>
      <c r="D15" s="38"/>
      <c r="E15" s="37"/>
      <c r="F15" s="23">
        <f>C15*D15*E15</f>
        <v>0</v>
      </c>
      <c r="G15" s="24">
        <v>0</v>
      </c>
      <c r="H15" s="24">
        <f>F15+G15</f>
        <v>0</v>
      </c>
    </row>
    <row r="16" spans="1:8" ht="13.5" customHeight="1">
      <c r="A16" s="35">
        <v>2.2000000000000002</v>
      </c>
      <c r="B16" s="36"/>
      <c r="C16" s="37"/>
      <c r="D16" s="38"/>
      <c r="E16" s="37"/>
      <c r="F16" s="23">
        <f t="shared" ref="F16:F18" si="2">C16*D16*E16</f>
        <v>0</v>
      </c>
      <c r="G16" s="24">
        <v>0</v>
      </c>
      <c r="H16" s="24">
        <f t="shared" ref="H16:H18" si="3">F16+G16</f>
        <v>0</v>
      </c>
    </row>
    <row r="17" spans="1:8" ht="13.5" customHeight="1">
      <c r="A17" s="35">
        <v>2.2999999999999998</v>
      </c>
      <c r="B17" s="36"/>
      <c r="C17" s="37"/>
      <c r="D17" s="38"/>
      <c r="E17" s="37"/>
      <c r="F17" s="23">
        <f t="shared" si="2"/>
        <v>0</v>
      </c>
      <c r="G17" s="24">
        <v>0</v>
      </c>
      <c r="H17" s="24">
        <f t="shared" si="3"/>
        <v>0</v>
      </c>
    </row>
    <row r="18" spans="1:8" ht="13.5" customHeight="1">
      <c r="A18" s="35">
        <v>2.4</v>
      </c>
      <c r="B18" s="36"/>
      <c r="C18" s="37"/>
      <c r="D18" s="38"/>
      <c r="E18" s="37"/>
      <c r="F18" s="23">
        <f t="shared" si="2"/>
        <v>0</v>
      </c>
      <c r="G18" s="24">
        <v>0</v>
      </c>
      <c r="H18" s="24">
        <f t="shared" si="3"/>
        <v>0</v>
      </c>
    </row>
    <row r="19" spans="1:8" ht="13.5" customHeight="1">
      <c r="A19" s="26"/>
      <c r="B19" s="27" t="s">
        <v>49</v>
      </c>
      <c r="C19" s="28"/>
      <c r="D19" s="39"/>
      <c r="E19" s="40"/>
      <c r="F19" s="31">
        <f>SUM(F15:F18)</f>
        <v>0</v>
      </c>
      <c r="G19" s="31">
        <f t="shared" ref="G19:H19" si="4">SUM(G15:G18)</f>
        <v>0</v>
      </c>
      <c r="H19" s="31">
        <f t="shared" si="4"/>
        <v>0</v>
      </c>
    </row>
    <row r="20" spans="1:8" ht="13.5" customHeight="1">
      <c r="A20" s="85" t="s">
        <v>50</v>
      </c>
      <c r="B20" s="85"/>
      <c r="C20" s="28"/>
      <c r="D20" s="39"/>
      <c r="E20" s="40"/>
      <c r="F20" s="31">
        <f>+F13+F19</f>
        <v>0</v>
      </c>
      <c r="G20" s="31">
        <f>+G13+G19</f>
        <v>0</v>
      </c>
      <c r="H20" s="31">
        <f>+H13+H19</f>
        <v>0</v>
      </c>
    </row>
    <row r="21" spans="1:8" ht="13.5" customHeight="1">
      <c r="A21" s="13">
        <v>3</v>
      </c>
      <c r="B21" s="14" t="s">
        <v>8</v>
      </c>
      <c r="C21" s="15"/>
      <c r="D21" s="32"/>
      <c r="E21" s="15"/>
      <c r="F21" s="33"/>
      <c r="G21" s="34"/>
      <c r="H21" s="34"/>
    </row>
    <row r="22" spans="1:8" ht="13.5" customHeight="1">
      <c r="A22" s="35">
        <v>3.1</v>
      </c>
      <c r="B22" s="36"/>
      <c r="C22" s="37"/>
      <c r="D22" s="38"/>
      <c r="E22" s="37"/>
      <c r="F22" s="23">
        <f t="shared" ref="F22:F25" si="5">C22*D22*E22</f>
        <v>0</v>
      </c>
      <c r="G22" s="24">
        <v>0</v>
      </c>
      <c r="H22" s="24">
        <f t="shared" ref="H22:H25" si="6">F22+G22</f>
        <v>0</v>
      </c>
    </row>
    <row r="23" spans="1:8" ht="13.5" customHeight="1">
      <c r="A23" s="35">
        <v>3.2</v>
      </c>
      <c r="B23" s="36"/>
      <c r="C23" s="37"/>
      <c r="D23" s="38"/>
      <c r="E23" s="37"/>
      <c r="F23" s="23">
        <f t="shared" si="5"/>
        <v>0</v>
      </c>
      <c r="G23" s="24">
        <v>0</v>
      </c>
      <c r="H23" s="24">
        <f t="shared" si="6"/>
        <v>0</v>
      </c>
    </row>
    <row r="24" spans="1:8" ht="13.5" customHeight="1">
      <c r="A24" s="35">
        <v>3.3</v>
      </c>
      <c r="B24" s="36"/>
      <c r="C24" s="37"/>
      <c r="D24" s="38"/>
      <c r="E24" s="37"/>
      <c r="F24" s="23">
        <f t="shared" si="5"/>
        <v>0</v>
      </c>
      <c r="G24" s="24">
        <v>0</v>
      </c>
      <c r="H24" s="24">
        <f t="shared" si="6"/>
        <v>0</v>
      </c>
    </row>
    <row r="25" spans="1:8" ht="13.5" customHeight="1">
      <c r="A25" s="35">
        <v>3.4</v>
      </c>
      <c r="B25" s="36"/>
      <c r="C25" s="37"/>
      <c r="D25" s="38"/>
      <c r="E25" s="37"/>
      <c r="F25" s="23">
        <f t="shared" si="5"/>
        <v>0</v>
      </c>
      <c r="G25" s="24">
        <v>0</v>
      </c>
      <c r="H25" s="24">
        <f t="shared" si="6"/>
        <v>0</v>
      </c>
    </row>
    <row r="26" spans="1:8" ht="13.5" customHeight="1">
      <c r="A26" s="27"/>
      <c r="B26" s="27" t="s">
        <v>51</v>
      </c>
      <c r="C26" s="28"/>
      <c r="D26" s="39"/>
      <c r="E26" s="40"/>
      <c r="F26" s="31">
        <f>SUM(F22:F25)</f>
        <v>0</v>
      </c>
      <c r="G26" s="31">
        <f>SUM(G22:G25)</f>
        <v>0</v>
      </c>
      <c r="H26" s="31">
        <f>SUM(H22:H25)</f>
        <v>0</v>
      </c>
    </row>
    <row r="27" spans="1:8" ht="13.5" customHeight="1">
      <c r="A27" s="13">
        <v>4</v>
      </c>
      <c r="B27" s="14" t="s">
        <v>52</v>
      </c>
      <c r="C27" s="15"/>
      <c r="D27" s="32"/>
      <c r="E27" s="15"/>
      <c r="F27" s="33"/>
      <c r="G27" s="34"/>
      <c r="H27" s="34"/>
    </row>
    <row r="28" spans="1:8" ht="13.5" customHeight="1">
      <c r="A28" s="35">
        <v>4.0999999999999996</v>
      </c>
      <c r="B28" s="36"/>
      <c r="C28" s="37"/>
      <c r="D28" s="38"/>
      <c r="E28" s="37"/>
      <c r="F28" s="23">
        <f t="shared" ref="F28:F31" si="7">C28*D28*E28</f>
        <v>0</v>
      </c>
      <c r="G28" s="24">
        <v>0</v>
      </c>
      <c r="H28" s="24">
        <f t="shared" ref="H28:H31" si="8">F28+G28</f>
        <v>0</v>
      </c>
    </row>
    <row r="29" spans="1:8" ht="13.5" customHeight="1">
      <c r="A29" s="35">
        <v>4.2</v>
      </c>
      <c r="B29" s="36"/>
      <c r="C29" s="37"/>
      <c r="D29" s="38"/>
      <c r="E29" s="37"/>
      <c r="F29" s="23">
        <f t="shared" si="7"/>
        <v>0</v>
      </c>
      <c r="G29" s="24">
        <v>0</v>
      </c>
      <c r="H29" s="24">
        <f t="shared" si="8"/>
        <v>0</v>
      </c>
    </row>
    <row r="30" spans="1:8" ht="13.5" customHeight="1">
      <c r="A30" s="35">
        <v>4.3</v>
      </c>
      <c r="B30" s="36"/>
      <c r="C30" s="37"/>
      <c r="D30" s="38"/>
      <c r="E30" s="37"/>
      <c r="F30" s="23">
        <f t="shared" si="7"/>
        <v>0</v>
      </c>
      <c r="G30" s="24">
        <v>0</v>
      </c>
      <c r="H30" s="24">
        <f t="shared" si="8"/>
        <v>0</v>
      </c>
    </row>
    <row r="31" spans="1:8" ht="13.5" customHeight="1">
      <c r="A31" s="35">
        <v>4.4000000000000004</v>
      </c>
      <c r="B31" s="36"/>
      <c r="C31" s="37"/>
      <c r="D31" s="38"/>
      <c r="E31" s="37"/>
      <c r="F31" s="23">
        <f t="shared" si="7"/>
        <v>0</v>
      </c>
      <c r="G31" s="24">
        <v>0</v>
      </c>
      <c r="H31" s="24">
        <f t="shared" si="8"/>
        <v>0</v>
      </c>
    </row>
    <row r="32" spans="1:8" ht="13.5" customHeight="1">
      <c r="A32" s="27"/>
      <c r="B32" s="27" t="s">
        <v>53</v>
      </c>
      <c r="C32" s="28"/>
      <c r="D32" s="39"/>
      <c r="E32" s="40"/>
      <c r="F32" s="31">
        <f>SUM(F28:F31)</f>
        <v>0</v>
      </c>
      <c r="G32" s="31">
        <f>SUM(G28:G31)</f>
        <v>0</v>
      </c>
      <c r="H32" s="31">
        <f>SUM(H28:H31)</f>
        <v>0</v>
      </c>
    </row>
    <row r="33" spans="1:8" ht="13.5" customHeight="1">
      <c r="A33" s="13">
        <v>5</v>
      </c>
      <c r="B33" s="14" t="s">
        <v>12</v>
      </c>
      <c r="C33" s="15"/>
      <c r="D33" s="32"/>
      <c r="E33" s="15"/>
      <c r="F33" s="33"/>
      <c r="G33" s="34"/>
      <c r="H33" s="34"/>
    </row>
    <row r="34" spans="1:8" ht="13.5" customHeight="1">
      <c r="A34" s="19">
        <v>5.0999999999999996</v>
      </c>
      <c r="B34" s="20"/>
      <c r="C34" s="21"/>
      <c r="D34" s="22"/>
      <c r="E34" s="21"/>
      <c r="F34" s="23">
        <f>C34*D34*E34</f>
        <v>0</v>
      </c>
      <c r="G34" s="24">
        <v>0</v>
      </c>
      <c r="H34" s="24">
        <f>F34+G34</f>
        <v>0</v>
      </c>
    </row>
    <row r="35" spans="1:8" ht="13.5" customHeight="1">
      <c r="A35" s="19">
        <v>5.2</v>
      </c>
      <c r="B35" s="20"/>
      <c r="C35" s="21"/>
      <c r="D35" s="22"/>
      <c r="E35" s="21"/>
      <c r="F35" s="23">
        <f t="shared" ref="F35:F37" si="9">C35*D35*E35</f>
        <v>0</v>
      </c>
      <c r="G35" s="24">
        <v>0</v>
      </c>
      <c r="H35" s="24">
        <f t="shared" ref="H35:H37" si="10">F35+G35</f>
        <v>0</v>
      </c>
    </row>
    <row r="36" spans="1:8" ht="13.5" customHeight="1">
      <c r="A36" s="19">
        <v>5.3</v>
      </c>
      <c r="B36" s="20"/>
      <c r="C36" s="21"/>
      <c r="D36" s="22"/>
      <c r="E36" s="21"/>
      <c r="F36" s="23">
        <f t="shared" si="9"/>
        <v>0</v>
      </c>
      <c r="G36" s="24">
        <v>0</v>
      </c>
      <c r="H36" s="24">
        <f t="shared" si="10"/>
        <v>0</v>
      </c>
    </row>
    <row r="37" spans="1:8" ht="13.5" customHeight="1">
      <c r="A37" s="19">
        <v>5.4</v>
      </c>
      <c r="B37" s="20"/>
      <c r="C37" s="21"/>
      <c r="D37" s="22"/>
      <c r="E37" s="21"/>
      <c r="F37" s="23">
        <f t="shared" si="9"/>
        <v>0</v>
      </c>
      <c r="G37" s="24">
        <v>0</v>
      </c>
      <c r="H37" s="24">
        <f t="shared" si="10"/>
        <v>0</v>
      </c>
    </row>
    <row r="38" spans="1:8" ht="13.5" customHeight="1">
      <c r="A38" s="43"/>
      <c r="B38" s="27" t="s">
        <v>54</v>
      </c>
      <c r="C38" s="28"/>
      <c r="D38" s="29"/>
      <c r="E38" s="28"/>
      <c r="F38" s="31">
        <f>SUM(F34:F37)</f>
        <v>0</v>
      </c>
      <c r="G38" s="44">
        <f>SUM(G34:G37)</f>
        <v>0</v>
      </c>
      <c r="H38" s="44">
        <f>+F38+G38</f>
        <v>0</v>
      </c>
    </row>
    <row r="39" spans="1:8" ht="13.5" customHeight="1">
      <c r="A39" s="13">
        <v>6</v>
      </c>
      <c r="B39" s="14" t="s">
        <v>55</v>
      </c>
      <c r="C39" s="15"/>
      <c r="D39" s="41"/>
      <c r="E39" s="15"/>
      <c r="F39" s="33"/>
      <c r="G39" s="34"/>
      <c r="H39" s="34"/>
    </row>
    <row r="40" spans="1:8" ht="13.5" customHeight="1">
      <c r="A40" s="19">
        <v>6.1</v>
      </c>
      <c r="B40" s="20"/>
      <c r="C40" s="21"/>
      <c r="D40" s="22"/>
      <c r="E40" s="21"/>
      <c r="F40" s="23">
        <f>C40*D40*E40</f>
        <v>0</v>
      </c>
      <c r="G40" s="24">
        <v>0</v>
      </c>
      <c r="H40" s="24">
        <f>F40+G40</f>
        <v>0</v>
      </c>
    </row>
    <row r="41" spans="1:8" ht="13.5" customHeight="1">
      <c r="A41" s="19">
        <v>6.2</v>
      </c>
      <c r="B41" s="20"/>
      <c r="C41" s="21"/>
      <c r="D41" s="22"/>
      <c r="E41" s="21"/>
      <c r="F41" s="23">
        <f t="shared" ref="F41:F43" si="11">C41*D41*E41</f>
        <v>0</v>
      </c>
      <c r="G41" s="24">
        <v>0</v>
      </c>
      <c r="H41" s="24">
        <f t="shared" ref="H41:H43" si="12">F41+G41</f>
        <v>0</v>
      </c>
    </row>
    <row r="42" spans="1:8" ht="13.5" customHeight="1">
      <c r="A42" s="19">
        <v>6.3</v>
      </c>
      <c r="B42" s="20"/>
      <c r="C42" s="21"/>
      <c r="D42" s="22"/>
      <c r="E42" s="21"/>
      <c r="F42" s="23">
        <f t="shared" si="11"/>
        <v>0</v>
      </c>
      <c r="G42" s="24">
        <v>0</v>
      </c>
      <c r="H42" s="24">
        <f t="shared" si="12"/>
        <v>0</v>
      </c>
    </row>
    <row r="43" spans="1:8" ht="13.5" customHeight="1">
      <c r="A43" s="19">
        <v>6.4</v>
      </c>
      <c r="B43" s="20"/>
      <c r="C43" s="21"/>
      <c r="D43" s="22"/>
      <c r="E43" s="21"/>
      <c r="F43" s="23">
        <f t="shared" si="11"/>
        <v>0</v>
      </c>
      <c r="G43" s="24">
        <v>0</v>
      </c>
      <c r="H43" s="24">
        <f t="shared" si="12"/>
        <v>0</v>
      </c>
    </row>
    <row r="44" spans="1:8" ht="13.5" customHeight="1">
      <c r="A44" s="63"/>
      <c r="B44" s="63" t="s">
        <v>56</v>
      </c>
      <c r="C44" s="28"/>
      <c r="D44" s="29"/>
      <c r="E44" s="28"/>
      <c r="F44" s="31">
        <f>SUM(F40:F43)</f>
        <v>0</v>
      </c>
      <c r="G44" s="42">
        <f>SUM(G40:G43)</f>
        <v>0</v>
      </c>
      <c r="H44" s="42">
        <f>+F44+G44</f>
        <v>0</v>
      </c>
    </row>
    <row r="45" spans="1:8" ht="13.5" customHeight="1">
      <c r="A45" s="13">
        <v>7</v>
      </c>
      <c r="B45" s="14" t="s">
        <v>19</v>
      </c>
      <c r="C45" s="15"/>
      <c r="D45" s="32"/>
      <c r="E45" s="15"/>
      <c r="F45" s="33"/>
      <c r="G45" s="34"/>
      <c r="H45" s="34"/>
    </row>
    <row r="46" spans="1:8" ht="13.5" customHeight="1">
      <c r="A46" s="19">
        <v>7.1</v>
      </c>
      <c r="B46" s="20"/>
      <c r="C46" s="21"/>
      <c r="D46" s="22"/>
      <c r="E46" s="21"/>
      <c r="F46" s="23">
        <f>C46*D46*E46</f>
        <v>0</v>
      </c>
      <c r="G46" s="24">
        <v>0</v>
      </c>
      <c r="H46" s="24">
        <f>F46+G46</f>
        <v>0</v>
      </c>
    </row>
    <row r="47" spans="1:8" ht="13.5" customHeight="1">
      <c r="A47" s="19">
        <v>7.2</v>
      </c>
      <c r="B47" s="20"/>
      <c r="C47" s="21"/>
      <c r="D47" s="22"/>
      <c r="E47" s="21"/>
      <c r="F47" s="23">
        <f t="shared" ref="F47:F49" si="13">C47*D47*E47</f>
        <v>0</v>
      </c>
      <c r="G47" s="24">
        <v>0</v>
      </c>
      <c r="H47" s="24">
        <f t="shared" ref="H47:H49" si="14">F47+G47</f>
        <v>0</v>
      </c>
    </row>
    <row r="48" spans="1:8" ht="13.5" customHeight="1">
      <c r="A48" s="19">
        <v>7.3</v>
      </c>
      <c r="B48" s="20"/>
      <c r="C48" s="21"/>
      <c r="D48" s="22"/>
      <c r="E48" s="21"/>
      <c r="F48" s="23">
        <f t="shared" si="13"/>
        <v>0</v>
      </c>
      <c r="G48" s="24">
        <v>0</v>
      </c>
      <c r="H48" s="24">
        <f t="shared" si="14"/>
        <v>0</v>
      </c>
    </row>
    <row r="49" spans="1:8" ht="13.5" customHeight="1">
      <c r="A49" s="19">
        <v>7.4</v>
      </c>
      <c r="B49" s="20"/>
      <c r="C49" s="21"/>
      <c r="D49" s="22"/>
      <c r="E49" s="21"/>
      <c r="F49" s="23">
        <f t="shared" si="13"/>
        <v>0</v>
      </c>
      <c r="G49" s="24">
        <v>0</v>
      </c>
      <c r="H49" s="24">
        <f t="shared" si="14"/>
        <v>0</v>
      </c>
    </row>
    <row r="50" spans="1:8" ht="13.5" customHeight="1">
      <c r="A50" s="43"/>
      <c r="B50" s="27" t="s">
        <v>57</v>
      </c>
      <c r="C50" s="28"/>
      <c r="D50" s="29"/>
      <c r="E50" s="28"/>
      <c r="F50" s="31">
        <f>SUM(F46:F49)</f>
        <v>0</v>
      </c>
      <c r="G50" s="44">
        <f>SUM(G46:G49)</f>
        <v>0</v>
      </c>
      <c r="H50" s="44">
        <f>+F50+G50</f>
        <v>0</v>
      </c>
    </row>
    <row r="51" spans="1:8" ht="13.5" customHeight="1">
      <c r="A51" s="13">
        <v>8</v>
      </c>
      <c r="B51" s="14" t="s">
        <v>21</v>
      </c>
      <c r="C51" s="15"/>
      <c r="D51" s="32"/>
      <c r="E51" s="15"/>
      <c r="F51" s="33"/>
      <c r="G51" s="34"/>
      <c r="H51" s="34"/>
    </row>
    <row r="52" spans="1:8" ht="13.5" customHeight="1">
      <c r="A52" s="19">
        <v>8.1</v>
      </c>
      <c r="B52" s="20"/>
      <c r="C52" s="21"/>
      <c r="D52" s="22"/>
      <c r="E52" s="21"/>
      <c r="F52" s="23">
        <f>C52*D52*E52</f>
        <v>0</v>
      </c>
      <c r="G52" s="24">
        <v>0</v>
      </c>
      <c r="H52" s="24">
        <f>F52+G52</f>
        <v>0</v>
      </c>
    </row>
    <row r="53" spans="1:8" ht="13.5" customHeight="1">
      <c r="A53" s="19">
        <v>8.1999999999999993</v>
      </c>
      <c r="B53" s="20"/>
      <c r="C53" s="21"/>
      <c r="D53" s="22"/>
      <c r="E53" s="21"/>
      <c r="F53" s="23">
        <f t="shared" ref="F53:F55" si="15">C53*D53*E53</f>
        <v>0</v>
      </c>
      <c r="G53" s="24">
        <v>0</v>
      </c>
      <c r="H53" s="24">
        <f t="shared" ref="H53:H55" si="16">F53+G53</f>
        <v>0</v>
      </c>
    </row>
    <row r="54" spans="1:8" ht="13.5" customHeight="1">
      <c r="A54" s="19">
        <v>8.3000000000000007</v>
      </c>
      <c r="B54" s="20"/>
      <c r="C54" s="21"/>
      <c r="D54" s="22"/>
      <c r="E54" s="21"/>
      <c r="F54" s="23">
        <f t="shared" si="15"/>
        <v>0</v>
      </c>
      <c r="G54" s="24">
        <v>0</v>
      </c>
      <c r="H54" s="24">
        <f t="shared" si="16"/>
        <v>0</v>
      </c>
    </row>
    <row r="55" spans="1:8" ht="13.5" customHeight="1">
      <c r="A55" s="19">
        <v>8.4</v>
      </c>
      <c r="B55" s="20"/>
      <c r="C55" s="21"/>
      <c r="D55" s="22"/>
      <c r="E55" s="21"/>
      <c r="F55" s="23">
        <f t="shared" si="15"/>
        <v>0</v>
      </c>
      <c r="G55" s="24">
        <v>0</v>
      </c>
      <c r="H55" s="24">
        <f t="shared" si="16"/>
        <v>0</v>
      </c>
    </row>
    <row r="56" spans="1:8" ht="13.5" customHeight="1">
      <c r="A56" s="43"/>
      <c r="B56" s="27" t="s">
        <v>58</v>
      </c>
      <c r="C56" s="28"/>
      <c r="D56" s="29"/>
      <c r="E56" s="28"/>
      <c r="F56" s="31">
        <f>SUM(F52:F55)</f>
        <v>0</v>
      </c>
      <c r="G56" s="44">
        <f>SUM(G52:G55)</f>
        <v>0</v>
      </c>
      <c r="H56" s="44">
        <f>+F56+G56</f>
        <v>0</v>
      </c>
    </row>
    <row r="57" spans="1:8" ht="13.5" customHeight="1">
      <c r="A57" s="13">
        <v>9</v>
      </c>
      <c r="B57" s="14" t="s">
        <v>59</v>
      </c>
      <c r="C57" s="15"/>
      <c r="D57" s="32"/>
      <c r="E57" s="15"/>
      <c r="F57" s="33"/>
      <c r="G57" s="34"/>
      <c r="H57" s="34"/>
    </row>
    <row r="58" spans="1:8" ht="13.5" customHeight="1">
      <c r="A58" s="19">
        <v>9.1</v>
      </c>
      <c r="B58" s="20"/>
      <c r="C58" s="21"/>
      <c r="D58" s="22"/>
      <c r="E58" s="21"/>
      <c r="F58" s="23">
        <f t="shared" ref="F58:F61" si="17">C58*D58*E58</f>
        <v>0</v>
      </c>
      <c r="G58" s="24">
        <v>0</v>
      </c>
      <c r="H58" s="24">
        <f t="shared" ref="H58:H61" si="18">F58+G58</f>
        <v>0</v>
      </c>
    </row>
    <row r="59" spans="1:8" ht="13.5" customHeight="1">
      <c r="A59" s="19">
        <v>9.1999999999999993</v>
      </c>
      <c r="B59" s="20"/>
      <c r="C59" s="21"/>
      <c r="D59" s="22"/>
      <c r="E59" s="21"/>
      <c r="F59" s="23">
        <f t="shared" si="17"/>
        <v>0</v>
      </c>
      <c r="G59" s="24">
        <v>0</v>
      </c>
      <c r="H59" s="24">
        <f t="shared" si="18"/>
        <v>0</v>
      </c>
    </row>
    <row r="60" spans="1:8" ht="13.5" customHeight="1">
      <c r="A60" s="19">
        <v>9.3000000000000007</v>
      </c>
      <c r="B60" s="20"/>
      <c r="C60" s="21"/>
      <c r="D60" s="22"/>
      <c r="E60" s="21"/>
      <c r="F60" s="23">
        <f t="shared" si="17"/>
        <v>0</v>
      </c>
      <c r="G60" s="24">
        <v>0</v>
      </c>
      <c r="H60" s="24">
        <f t="shared" si="18"/>
        <v>0</v>
      </c>
    </row>
    <row r="61" spans="1:8" ht="13.5" customHeight="1">
      <c r="A61" s="19">
        <v>9.4</v>
      </c>
      <c r="B61" s="20"/>
      <c r="C61" s="21"/>
      <c r="D61" s="22"/>
      <c r="E61" s="21"/>
      <c r="F61" s="23">
        <f t="shared" si="17"/>
        <v>0</v>
      </c>
      <c r="G61" s="24">
        <v>0</v>
      </c>
      <c r="H61" s="24">
        <f t="shared" si="18"/>
        <v>0</v>
      </c>
    </row>
    <row r="62" spans="1:8" ht="13.5" customHeight="1">
      <c r="A62" s="43"/>
      <c r="B62" s="27" t="s">
        <v>60</v>
      </c>
      <c r="C62" s="28"/>
      <c r="D62" s="29"/>
      <c r="E62" s="28"/>
      <c r="F62" s="31">
        <f>SUM(F58:F61)</f>
        <v>0</v>
      </c>
      <c r="G62" s="31">
        <f>SUM(G58:G61)</f>
        <v>0</v>
      </c>
      <c r="H62" s="31">
        <f>SUM(H58:H61)</f>
        <v>0</v>
      </c>
    </row>
    <row r="63" spans="1:8" ht="13.5" customHeight="1">
      <c r="A63" s="13">
        <v>10</v>
      </c>
      <c r="B63" s="14" t="s">
        <v>61</v>
      </c>
      <c r="C63" s="15"/>
      <c r="D63" s="32"/>
      <c r="E63" s="15"/>
      <c r="F63" s="33"/>
      <c r="G63" s="34"/>
      <c r="H63" s="34"/>
    </row>
    <row r="64" spans="1:8" ht="13.5" customHeight="1">
      <c r="A64" s="19">
        <v>10.1</v>
      </c>
      <c r="B64" s="20" t="s">
        <v>62</v>
      </c>
      <c r="C64" s="21"/>
      <c r="D64" s="22"/>
      <c r="E64" s="21"/>
      <c r="F64" s="23">
        <f>C64*D64*E64</f>
        <v>0</v>
      </c>
      <c r="G64" s="24">
        <v>0</v>
      </c>
      <c r="H64" s="24">
        <f>F64+G64</f>
        <v>0</v>
      </c>
    </row>
    <row r="65" spans="1:8" ht="13.5" customHeight="1">
      <c r="A65" s="19"/>
      <c r="B65" s="20"/>
      <c r="C65" s="21"/>
      <c r="D65" s="22"/>
      <c r="E65" s="21"/>
      <c r="F65" s="23"/>
      <c r="G65" s="24"/>
      <c r="H65" s="24"/>
    </row>
    <row r="66" spans="1:8" ht="13.5" customHeight="1">
      <c r="A66" s="19"/>
      <c r="B66" s="20"/>
      <c r="C66" s="21"/>
      <c r="D66" s="22"/>
      <c r="E66" s="21"/>
      <c r="F66" s="23"/>
      <c r="G66" s="24"/>
      <c r="H66" s="24"/>
    </row>
    <row r="67" spans="1:8" ht="13.5" customHeight="1">
      <c r="A67" s="19"/>
      <c r="B67" s="20"/>
      <c r="C67" s="21"/>
      <c r="D67" s="22"/>
      <c r="E67" s="21"/>
      <c r="F67" s="23"/>
      <c r="G67" s="24"/>
      <c r="H67" s="24"/>
    </row>
    <row r="68" spans="1:8" ht="13.5" customHeight="1">
      <c r="A68" s="43"/>
      <c r="B68" s="27" t="s">
        <v>63</v>
      </c>
      <c r="C68" s="28"/>
      <c r="D68" s="30"/>
      <c r="E68" s="28"/>
      <c r="F68" s="31">
        <f>SUM(F64:F67)</f>
        <v>0</v>
      </c>
      <c r="G68" s="44">
        <f>SUM(G64:G67)</f>
        <v>0</v>
      </c>
      <c r="H68" s="44">
        <f t="shared" ref="H68" si="19">+F68+G68</f>
        <v>0</v>
      </c>
    </row>
    <row r="69" spans="1:8" ht="15" customHeight="1">
      <c r="A69" s="86" t="s">
        <v>64</v>
      </c>
      <c r="B69" s="87"/>
      <c r="C69" s="87"/>
      <c r="D69" s="87"/>
      <c r="E69" s="88"/>
      <c r="F69" s="64">
        <f>+F20+F44+F38+F50+F56+F68</f>
        <v>0</v>
      </c>
      <c r="G69" s="64">
        <f>+G20+G44+G38+G50+G56+G68</f>
        <v>0</v>
      </c>
      <c r="H69" s="64">
        <f>+H20+H44+H38+H50+H56+H68</f>
        <v>0</v>
      </c>
    </row>
    <row r="70" spans="1:8">
      <c r="A70" t="s">
        <v>65</v>
      </c>
    </row>
    <row r="72" spans="1:8">
      <c r="B72" s="45" t="s">
        <v>66</v>
      </c>
      <c r="C72" s="46"/>
      <c r="F72" s="47" t="s">
        <v>66</v>
      </c>
      <c r="G72" s="45"/>
      <c r="H72" s="45"/>
    </row>
    <row r="73" spans="1:8">
      <c r="B73" s="48" t="s">
        <v>67</v>
      </c>
      <c r="C73" s="46"/>
      <c r="D73" s="49"/>
      <c r="E73" s="46"/>
      <c r="F73" s="89" t="s">
        <v>68</v>
      </c>
      <c r="G73" s="89"/>
      <c r="H73" s="89"/>
    </row>
    <row r="74" spans="1:8">
      <c r="B74" s="46" t="s">
        <v>69</v>
      </c>
      <c r="F74" s="46" t="s">
        <v>69</v>
      </c>
    </row>
    <row r="75" spans="1:8">
      <c r="B75" s="46" t="s">
        <v>70</v>
      </c>
      <c r="F75" s="46" t="s">
        <v>70</v>
      </c>
    </row>
    <row r="76" spans="1:8">
      <c r="B76" s="46" t="s">
        <v>71</v>
      </c>
      <c r="F76" s="46" t="s">
        <v>71</v>
      </c>
    </row>
  </sheetData>
  <mergeCells count="14">
    <mergeCell ref="A20:B20"/>
    <mergeCell ref="A69:E69"/>
    <mergeCell ref="F73:H73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  <mergeCell ref="H6:H7"/>
  </mergeCells>
  <pageMargins left="0.70866141732283472" right="0.31496062992125984" top="0.74803149606299213" bottom="0.74803149606299213" header="0.31496062992125984" footer="0.31496062992125984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2:D133"/>
  <sheetViews>
    <sheetView workbookViewId="0">
      <selection activeCell="B141" sqref="B141"/>
    </sheetView>
  </sheetViews>
  <sheetFormatPr defaultColWidth="11.42578125" defaultRowHeight="15"/>
  <cols>
    <col min="1" max="1" width="5" customWidth="1"/>
    <col min="2" max="2" width="34.5703125" customWidth="1"/>
    <col min="3" max="3" width="14.42578125" style="50" customWidth="1"/>
    <col min="4" max="4" width="71.5703125" customWidth="1"/>
  </cols>
  <sheetData>
    <row r="2" spans="1:4" ht="15.75">
      <c r="A2" s="90" t="s">
        <v>72</v>
      </c>
      <c r="B2" s="90"/>
      <c r="C2" s="90"/>
      <c r="D2" s="90"/>
    </row>
    <row r="3" spans="1:4" ht="15.75">
      <c r="A3" s="90" t="s">
        <v>38</v>
      </c>
      <c r="B3" s="90"/>
      <c r="C3" s="90"/>
      <c r="D3" s="90"/>
    </row>
    <row r="4" spans="1:4" ht="15.75">
      <c r="A4" s="90" t="s">
        <v>73</v>
      </c>
      <c r="B4" s="90"/>
      <c r="C4" s="90"/>
      <c r="D4" s="90"/>
    </row>
    <row r="5" spans="1:4" ht="14.25" customHeight="1"/>
    <row r="6" spans="1:4" ht="15" customHeight="1">
      <c r="A6" s="91" t="s">
        <v>74</v>
      </c>
      <c r="B6" s="91" t="s">
        <v>41</v>
      </c>
      <c r="C6" s="93" t="s">
        <v>75</v>
      </c>
      <c r="D6" s="94" t="s">
        <v>76</v>
      </c>
    </row>
    <row r="7" spans="1:4" ht="13.5" customHeight="1">
      <c r="A7" s="91"/>
      <c r="B7" s="91"/>
      <c r="C7" s="93"/>
      <c r="D7" s="95"/>
    </row>
    <row r="8" spans="1:4" ht="15" customHeight="1">
      <c r="A8" s="13">
        <v>1</v>
      </c>
      <c r="B8" s="14" t="s">
        <v>4</v>
      </c>
      <c r="C8" s="51"/>
      <c r="D8" s="15"/>
    </row>
    <row r="9" spans="1:4" ht="15" customHeight="1">
      <c r="A9" s="19">
        <v>1.1000000000000001</v>
      </c>
      <c r="B9" s="20"/>
      <c r="C9" s="52">
        <f>'Presupuesto + Cost share'!F9</f>
        <v>0</v>
      </c>
      <c r="D9" s="52" t="s">
        <v>77</v>
      </c>
    </row>
    <row r="10" spans="1:4" ht="15" customHeight="1">
      <c r="A10" s="19">
        <v>1.2</v>
      </c>
      <c r="B10" s="20"/>
      <c r="C10" s="52">
        <f>'Presupuesto + Cost share'!F10</f>
        <v>0</v>
      </c>
      <c r="D10" s="52"/>
    </row>
    <row r="11" spans="1:4" ht="15" customHeight="1">
      <c r="A11" s="19">
        <v>1.3</v>
      </c>
      <c r="B11" s="20"/>
      <c r="C11" s="52">
        <f>'Presupuesto + Cost share'!F11</f>
        <v>0</v>
      </c>
      <c r="D11" s="52"/>
    </row>
    <row r="12" spans="1:4" ht="15" customHeight="1">
      <c r="A12" s="19">
        <v>1.4</v>
      </c>
      <c r="B12" s="20"/>
      <c r="C12" s="52">
        <f>'Presupuesto + Cost share'!F12</f>
        <v>0</v>
      </c>
      <c r="D12" s="52"/>
    </row>
    <row r="13" spans="1:4" ht="15" customHeight="1">
      <c r="A13" s="26"/>
      <c r="B13" s="27" t="s">
        <v>48</v>
      </c>
      <c r="C13" s="53">
        <f>SUM(C9:C12)</f>
        <v>0</v>
      </c>
      <c r="D13" s="53"/>
    </row>
    <row r="14" spans="1:4" ht="15" customHeight="1">
      <c r="A14" s="13">
        <v>2</v>
      </c>
      <c r="B14" s="14" t="s">
        <v>6</v>
      </c>
      <c r="C14" s="54"/>
      <c r="D14" s="55"/>
    </row>
    <row r="15" spans="1:4" ht="15" customHeight="1">
      <c r="A15" s="35">
        <v>2.1</v>
      </c>
      <c r="B15" s="36"/>
      <c r="C15" s="52">
        <f>'Presupuesto + Cost share'!F15</f>
        <v>0</v>
      </c>
      <c r="D15" s="52"/>
    </row>
    <row r="16" spans="1:4" ht="15" customHeight="1">
      <c r="A16" s="35">
        <v>2.2000000000000002</v>
      </c>
      <c r="B16" s="36"/>
      <c r="C16" s="52">
        <f>'Presupuesto + Cost share'!F16</f>
        <v>0</v>
      </c>
      <c r="D16" s="52"/>
    </row>
    <row r="17" spans="1:4">
      <c r="A17" s="35">
        <v>2.2999999999999998</v>
      </c>
      <c r="B17" s="36"/>
      <c r="C17" s="52">
        <f>'Presupuesto + Cost share'!F17</f>
        <v>0</v>
      </c>
      <c r="D17" s="52"/>
    </row>
    <row r="18" spans="1:4">
      <c r="A18" s="35">
        <v>2.4</v>
      </c>
      <c r="B18" s="36"/>
      <c r="C18" s="52">
        <f>'Presupuesto + Cost share'!F18</f>
        <v>0</v>
      </c>
      <c r="D18" s="52"/>
    </row>
    <row r="19" spans="1:4">
      <c r="A19" s="26"/>
      <c r="B19" s="27" t="s">
        <v>49</v>
      </c>
      <c r="C19" s="56">
        <f t="shared" ref="C19" si="0">SUM(C15:C18)</f>
        <v>0</v>
      </c>
      <c r="D19" s="56"/>
    </row>
    <row r="20" spans="1:4" ht="15" customHeight="1">
      <c r="A20" s="85" t="s">
        <v>50</v>
      </c>
      <c r="B20" s="85"/>
      <c r="C20" s="56">
        <f t="shared" ref="C20" si="1">+C13+C19</f>
        <v>0</v>
      </c>
      <c r="D20" s="56"/>
    </row>
    <row r="21" spans="1:4" ht="15" customHeight="1">
      <c r="A21" s="13">
        <v>3</v>
      </c>
      <c r="B21" s="14" t="s">
        <v>8</v>
      </c>
      <c r="C21" s="54"/>
      <c r="D21" s="55"/>
    </row>
    <row r="22" spans="1:4" ht="15" customHeight="1">
      <c r="A22" s="35">
        <v>3.1</v>
      </c>
      <c r="B22" s="36"/>
      <c r="C22" s="52">
        <f>'Presupuesto + Cost share'!F22</f>
        <v>0</v>
      </c>
      <c r="D22" s="52"/>
    </row>
    <row r="23" spans="1:4" ht="15" customHeight="1">
      <c r="A23" s="35">
        <v>3.2</v>
      </c>
      <c r="B23" s="36"/>
      <c r="C23" s="52">
        <f>'Presupuesto + Cost share'!F23</f>
        <v>0</v>
      </c>
      <c r="D23" s="52"/>
    </row>
    <row r="24" spans="1:4" ht="18" customHeight="1">
      <c r="A24" s="35">
        <v>3.3</v>
      </c>
      <c r="B24" s="36"/>
      <c r="C24" s="52">
        <f>'Presupuesto + Cost share'!F24</f>
        <v>0</v>
      </c>
      <c r="D24" s="52"/>
    </row>
    <row r="25" spans="1:4" ht="15" customHeight="1">
      <c r="A25" s="35">
        <v>3.4</v>
      </c>
      <c r="B25" s="36"/>
      <c r="C25" s="52">
        <f>'Presupuesto + Cost share'!F25</f>
        <v>0</v>
      </c>
      <c r="D25" s="52"/>
    </row>
    <row r="26" spans="1:4" ht="15" customHeight="1">
      <c r="A26" s="27"/>
      <c r="B26" s="27" t="s">
        <v>51</v>
      </c>
      <c r="C26" s="57">
        <f>SUM(C22:C25)</f>
        <v>0</v>
      </c>
      <c r="D26" s="58"/>
    </row>
    <row r="27" spans="1:4" ht="15" customHeight="1">
      <c r="A27" s="13">
        <v>4</v>
      </c>
      <c r="B27" s="14" t="s">
        <v>52</v>
      </c>
      <c r="C27" s="54"/>
      <c r="D27" s="55"/>
    </row>
    <row r="28" spans="1:4" ht="15" customHeight="1">
      <c r="A28" s="35">
        <v>4.0999999999999996</v>
      </c>
      <c r="B28" s="36"/>
      <c r="C28" s="52">
        <f>'Presupuesto + Cost share'!F28</f>
        <v>0</v>
      </c>
      <c r="D28" s="52"/>
    </row>
    <row r="29" spans="1:4" ht="15" customHeight="1">
      <c r="A29" s="35">
        <v>4.2</v>
      </c>
      <c r="B29" s="36"/>
      <c r="C29" s="52">
        <f>'Presupuesto + Cost share'!F29</f>
        <v>0</v>
      </c>
      <c r="D29" s="52"/>
    </row>
    <row r="30" spans="1:4" ht="18" customHeight="1">
      <c r="A30" s="35">
        <v>4.3</v>
      </c>
      <c r="B30" s="36"/>
      <c r="C30" s="52">
        <f>'Presupuesto + Cost share'!F30</f>
        <v>0</v>
      </c>
      <c r="D30" s="52"/>
    </row>
    <row r="31" spans="1:4" ht="15" customHeight="1">
      <c r="A31" s="35">
        <v>4.4000000000000004</v>
      </c>
      <c r="B31" s="36"/>
      <c r="C31" s="52">
        <f>'Presupuesto + Cost share'!F31</f>
        <v>0</v>
      </c>
      <c r="D31" s="52"/>
    </row>
    <row r="32" spans="1:4" ht="15" customHeight="1">
      <c r="A32" s="27"/>
      <c r="B32" s="27" t="s">
        <v>53</v>
      </c>
      <c r="C32" s="57">
        <f>SUM(C28:C31)</f>
        <v>0</v>
      </c>
      <c r="D32" s="58"/>
    </row>
    <row r="33" spans="1:4" ht="15" customHeight="1">
      <c r="A33" s="13">
        <v>5</v>
      </c>
      <c r="B33" s="14" t="s">
        <v>12</v>
      </c>
      <c r="C33" s="54"/>
      <c r="D33" s="55"/>
    </row>
    <row r="34" spans="1:4" ht="15" customHeight="1">
      <c r="A34" s="19">
        <v>5.0999999999999996</v>
      </c>
      <c r="B34" s="20"/>
      <c r="C34" s="52">
        <f>'Presupuesto + Cost share'!F34</f>
        <v>0</v>
      </c>
      <c r="D34" s="59"/>
    </row>
    <row r="35" spans="1:4" ht="15" customHeight="1">
      <c r="A35" s="19">
        <v>5.2</v>
      </c>
      <c r="B35" s="20"/>
      <c r="C35" s="52">
        <f>'Presupuesto + Cost share'!F35</f>
        <v>0</v>
      </c>
      <c r="D35" s="59"/>
    </row>
    <row r="36" spans="1:4" ht="15" customHeight="1">
      <c r="A36" s="19">
        <v>5.3</v>
      </c>
      <c r="B36" s="20"/>
      <c r="C36" s="52">
        <f>'Presupuesto + Cost share'!F36</f>
        <v>0</v>
      </c>
      <c r="D36" s="59"/>
    </row>
    <row r="37" spans="1:4" ht="15" customHeight="1">
      <c r="A37" s="19">
        <v>5.4</v>
      </c>
      <c r="B37" s="20"/>
      <c r="C37" s="52">
        <f>'Presupuesto + Cost share'!F37</f>
        <v>0</v>
      </c>
      <c r="D37" s="59"/>
    </row>
    <row r="38" spans="1:4" ht="15" customHeight="1">
      <c r="A38" s="43"/>
      <c r="B38" s="27" t="s">
        <v>54</v>
      </c>
      <c r="C38" s="57">
        <f>SUM(C34:C37)</f>
        <v>0</v>
      </c>
      <c r="D38" s="53"/>
    </row>
    <row r="39" spans="1:4" ht="15" customHeight="1">
      <c r="A39" s="13">
        <v>6</v>
      </c>
      <c r="B39" s="14" t="s">
        <v>55</v>
      </c>
      <c r="C39" s="54"/>
      <c r="D39" s="55"/>
    </row>
    <row r="40" spans="1:4" ht="15" customHeight="1">
      <c r="A40" s="19">
        <v>6.1</v>
      </c>
      <c r="B40" s="20"/>
      <c r="C40" s="52">
        <f>'Presupuesto + Cost share'!F40</f>
        <v>0</v>
      </c>
      <c r="D40" s="52"/>
    </row>
    <row r="41" spans="1:4" ht="15" customHeight="1">
      <c r="A41" s="19">
        <v>6.2</v>
      </c>
      <c r="B41" s="20"/>
      <c r="C41" s="52">
        <f>'Presupuesto + Cost share'!F41</f>
        <v>0</v>
      </c>
      <c r="D41" s="52"/>
    </row>
    <row r="42" spans="1:4" ht="18" customHeight="1">
      <c r="A42" s="19">
        <v>6.3</v>
      </c>
      <c r="B42" s="20"/>
      <c r="C42" s="52">
        <f>'Presupuesto + Cost share'!F42</f>
        <v>0</v>
      </c>
      <c r="D42" s="52"/>
    </row>
    <row r="43" spans="1:4" ht="15" customHeight="1">
      <c r="A43" s="19">
        <v>6.4</v>
      </c>
      <c r="B43" s="20"/>
      <c r="C43" s="52">
        <f>'Presupuesto + Cost share'!F43</f>
        <v>0</v>
      </c>
      <c r="D43" s="52"/>
    </row>
    <row r="44" spans="1:4" ht="15" customHeight="1">
      <c r="A44" s="63"/>
      <c r="B44" s="63" t="s">
        <v>56</v>
      </c>
      <c r="C44" s="57">
        <f>SUM(C40:C43)</f>
        <v>0</v>
      </c>
      <c r="D44" s="58"/>
    </row>
    <row r="45" spans="1:4" ht="15" customHeight="1">
      <c r="A45" s="13">
        <v>7</v>
      </c>
      <c r="B45" s="14" t="s">
        <v>19</v>
      </c>
      <c r="C45" s="54"/>
      <c r="D45" s="55"/>
    </row>
    <row r="46" spans="1:4" ht="15" customHeight="1">
      <c r="A46" s="19">
        <v>7.1</v>
      </c>
      <c r="B46" s="20"/>
      <c r="C46" s="52">
        <f>'Presupuesto + Cost share'!F46</f>
        <v>0</v>
      </c>
      <c r="D46" s="59"/>
    </row>
    <row r="47" spans="1:4" ht="15" customHeight="1">
      <c r="A47" s="19">
        <v>7.2</v>
      </c>
      <c r="B47" s="20"/>
      <c r="C47" s="52">
        <f>'Presupuesto + Cost share'!F47</f>
        <v>0</v>
      </c>
      <c r="D47" s="59"/>
    </row>
    <row r="48" spans="1:4" ht="15" customHeight="1">
      <c r="A48" s="19">
        <v>7.3</v>
      </c>
      <c r="B48" s="20"/>
      <c r="C48" s="52">
        <f>'Presupuesto + Cost share'!F48</f>
        <v>0</v>
      </c>
      <c r="D48" s="59"/>
    </row>
    <row r="49" spans="1:4" ht="15" customHeight="1">
      <c r="A49" s="19">
        <v>7.4</v>
      </c>
      <c r="B49" s="20"/>
      <c r="C49" s="52">
        <f>'Presupuesto + Cost share'!F49</f>
        <v>0</v>
      </c>
      <c r="D49" s="59"/>
    </row>
    <row r="50" spans="1:4" ht="15" customHeight="1">
      <c r="A50" s="43"/>
      <c r="B50" s="27" t="s">
        <v>57</v>
      </c>
      <c r="C50" s="57">
        <f>SUM(C46:C49)</f>
        <v>0</v>
      </c>
      <c r="D50" s="53"/>
    </row>
    <row r="51" spans="1:4" ht="15" customHeight="1">
      <c r="A51" s="13">
        <v>8</v>
      </c>
      <c r="B51" s="14" t="s">
        <v>21</v>
      </c>
      <c r="C51" s="54"/>
      <c r="D51" s="55"/>
    </row>
    <row r="52" spans="1:4" ht="15" customHeight="1">
      <c r="A52" s="19">
        <v>8.1</v>
      </c>
      <c r="B52" s="20"/>
      <c r="C52" s="52">
        <f>'Presupuesto + Cost share'!F52</f>
        <v>0</v>
      </c>
      <c r="D52" s="59"/>
    </row>
    <row r="53" spans="1:4" ht="15" customHeight="1">
      <c r="A53" s="19">
        <v>8.1999999999999993</v>
      </c>
      <c r="B53" s="20"/>
      <c r="C53" s="52">
        <f>'Presupuesto + Cost share'!F53</f>
        <v>0</v>
      </c>
      <c r="D53" s="59"/>
    </row>
    <row r="54" spans="1:4" ht="15" customHeight="1">
      <c r="A54" s="19">
        <v>8.3000000000000007</v>
      </c>
      <c r="B54" s="20"/>
      <c r="C54" s="52">
        <f>'Presupuesto + Cost share'!F54</f>
        <v>0</v>
      </c>
      <c r="D54" s="59"/>
    </row>
    <row r="55" spans="1:4" ht="15" customHeight="1">
      <c r="A55" s="19">
        <v>8.4</v>
      </c>
      <c r="B55" s="20"/>
      <c r="C55" s="52">
        <f>'Presupuesto + Cost share'!F55</f>
        <v>0</v>
      </c>
      <c r="D55" s="59"/>
    </row>
    <row r="56" spans="1:4" ht="15" customHeight="1">
      <c r="A56" s="43"/>
      <c r="B56" s="27" t="s">
        <v>58</v>
      </c>
      <c r="C56" s="57">
        <f>SUM(C52:C55)</f>
        <v>0</v>
      </c>
      <c r="D56" s="53"/>
    </row>
    <row r="57" spans="1:4" ht="15" customHeight="1">
      <c r="A57" s="13">
        <v>9</v>
      </c>
      <c r="B57" s="14" t="s">
        <v>59</v>
      </c>
      <c r="C57" s="54"/>
      <c r="D57" s="55"/>
    </row>
    <row r="58" spans="1:4">
      <c r="A58" s="19">
        <v>9.1</v>
      </c>
      <c r="B58" s="20"/>
      <c r="C58" s="52">
        <f>'Presupuesto + Cost share'!F58</f>
        <v>0</v>
      </c>
      <c r="D58" s="59"/>
    </row>
    <row r="59" spans="1:4">
      <c r="A59" s="19">
        <v>9.1999999999999993</v>
      </c>
      <c r="B59" s="20"/>
      <c r="C59" s="52">
        <f>'Presupuesto + Cost share'!F59</f>
        <v>0</v>
      </c>
      <c r="D59" s="59"/>
    </row>
    <row r="60" spans="1:4">
      <c r="A60" s="19">
        <v>9.3000000000000007</v>
      </c>
      <c r="B60" s="20"/>
      <c r="C60" s="52">
        <f>'Presupuesto + Cost share'!F60</f>
        <v>0</v>
      </c>
      <c r="D60" s="59"/>
    </row>
    <row r="61" spans="1:4">
      <c r="A61" s="19">
        <v>9.4</v>
      </c>
      <c r="B61" s="20"/>
      <c r="C61" s="52">
        <f>'Presupuesto + Cost share'!F61</f>
        <v>0</v>
      </c>
      <c r="D61" s="59"/>
    </row>
    <row r="62" spans="1:4" ht="15" customHeight="1">
      <c r="A62" s="43"/>
      <c r="B62" s="27" t="s">
        <v>60</v>
      </c>
      <c r="C62" s="57">
        <f>SUM(C58:C61)</f>
        <v>0</v>
      </c>
      <c r="D62" s="53"/>
    </row>
    <row r="63" spans="1:4" ht="15" customHeight="1">
      <c r="A63" s="13">
        <v>10</v>
      </c>
      <c r="B63" s="14" t="s">
        <v>61</v>
      </c>
      <c r="C63" s="54"/>
      <c r="D63" s="55"/>
    </row>
    <row r="64" spans="1:4">
      <c r="A64" s="19">
        <v>10.1</v>
      </c>
      <c r="B64" s="20" t="s">
        <v>62</v>
      </c>
      <c r="C64" s="52">
        <f>'Presupuesto + Cost share'!F64</f>
        <v>0</v>
      </c>
      <c r="D64" s="59"/>
    </row>
    <row r="65" spans="1:4">
      <c r="A65" s="19"/>
      <c r="B65" s="20"/>
      <c r="C65" s="52">
        <f>'Presupuesto + Cost share'!F65</f>
        <v>0</v>
      </c>
      <c r="D65" s="59"/>
    </row>
    <row r="66" spans="1:4">
      <c r="A66" s="19"/>
      <c r="B66" s="20"/>
      <c r="C66" s="52">
        <f>'Presupuesto + Cost share'!F66</f>
        <v>0</v>
      </c>
      <c r="D66" s="59"/>
    </row>
    <row r="67" spans="1:4">
      <c r="A67" s="19"/>
      <c r="B67" s="20"/>
      <c r="C67" s="52">
        <f>'Presupuesto + Cost share'!F67</f>
        <v>0</v>
      </c>
      <c r="D67" s="59"/>
    </row>
    <row r="68" spans="1:4" ht="15" customHeight="1">
      <c r="A68" s="43"/>
      <c r="B68" s="27" t="s">
        <v>63</v>
      </c>
      <c r="C68" s="57">
        <f>SUM(C64:C67)</f>
        <v>0</v>
      </c>
      <c r="D68" s="53"/>
    </row>
    <row r="69" spans="1:4" ht="15" customHeight="1">
      <c r="A69" s="96" t="s">
        <v>64</v>
      </c>
      <c r="B69" s="97"/>
      <c r="C69" s="60">
        <f>C68+C56+C50+C38+C44+C20</f>
        <v>0</v>
      </c>
      <c r="D69" s="60"/>
    </row>
    <row r="71" spans="1:4" ht="6.75" customHeight="1"/>
    <row r="72" spans="1:4" ht="15.75">
      <c r="A72" s="90" t="s">
        <v>78</v>
      </c>
      <c r="B72" s="90"/>
      <c r="C72" s="90"/>
      <c r="D72" s="90"/>
    </row>
    <row r="73" spans="1:4" ht="15.75">
      <c r="A73" s="90" t="s">
        <v>38</v>
      </c>
      <c r="B73" s="90"/>
      <c r="C73" s="90"/>
      <c r="D73" s="90"/>
    </row>
    <row r="74" spans="1:4" ht="15.75">
      <c r="A74" s="90" t="s">
        <v>73</v>
      </c>
      <c r="B74" s="90"/>
      <c r="C74" s="90"/>
      <c r="D74" s="90"/>
    </row>
    <row r="76" spans="1:4" ht="15" customHeight="1">
      <c r="A76" s="91" t="s">
        <v>74</v>
      </c>
      <c r="B76" s="91" t="s">
        <v>41</v>
      </c>
      <c r="C76" s="91" t="s">
        <v>79</v>
      </c>
      <c r="D76" s="94" t="s">
        <v>76</v>
      </c>
    </row>
    <row r="77" spans="1:4">
      <c r="A77" s="91"/>
      <c r="B77" s="91"/>
      <c r="C77" s="91"/>
      <c r="D77" s="95"/>
    </row>
    <row r="78" spans="1:4">
      <c r="A78" s="13">
        <v>1</v>
      </c>
      <c r="B78" s="14" t="s">
        <v>4</v>
      </c>
      <c r="C78" s="51"/>
      <c r="D78" s="15"/>
    </row>
    <row r="79" spans="1:4">
      <c r="A79" s="19">
        <v>1.1000000000000001</v>
      </c>
      <c r="B79" s="20"/>
      <c r="C79" s="52">
        <f>'Presupuesto + Cost share'!G9</f>
        <v>0</v>
      </c>
      <c r="D79" s="52"/>
    </row>
    <row r="80" spans="1:4">
      <c r="A80" s="19">
        <v>1.2</v>
      </c>
      <c r="B80" s="20"/>
      <c r="C80" s="52">
        <f>'Presupuesto + Cost share'!G10</f>
        <v>0</v>
      </c>
      <c r="D80" s="52"/>
    </row>
    <row r="81" spans="1:4">
      <c r="A81" s="19">
        <v>1.3</v>
      </c>
      <c r="B81" s="20"/>
      <c r="C81" s="52">
        <f>'Presupuesto + Cost share'!G11</f>
        <v>0</v>
      </c>
      <c r="D81" s="52"/>
    </row>
    <row r="82" spans="1:4">
      <c r="A82" s="19">
        <v>1.4</v>
      </c>
      <c r="B82" s="20"/>
      <c r="C82" s="52">
        <f>'Presupuesto + Cost share'!G12</f>
        <v>0</v>
      </c>
      <c r="D82" s="52"/>
    </row>
    <row r="83" spans="1:4">
      <c r="A83" s="26"/>
      <c r="B83" s="27" t="s">
        <v>48</v>
      </c>
      <c r="C83" s="53">
        <f>SUM(C79:C82)</f>
        <v>0</v>
      </c>
      <c r="D83" s="53"/>
    </row>
    <row r="84" spans="1:4">
      <c r="A84" s="13">
        <v>2</v>
      </c>
      <c r="B84" s="14" t="s">
        <v>6</v>
      </c>
      <c r="C84" s="54"/>
      <c r="D84" s="55"/>
    </row>
    <row r="85" spans="1:4">
      <c r="A85" s="35">
        <v>2.1</v>
      </c>
      <c r="B85" s="36"/>
      <c r="C85" s="52">
        <f>'Presupuesto + Cost share'!G15</f>
        <v>0</v>
      </c>
      <c r="D85" s="52"/>
    </row>
    <row r="86" spans="1:4">
      <c r="A86" s="35">
        <v>2.2000000000000002</v>
      </c>
      <c r="B86" s="36"/>
      <c r="C86" s="52">
        <f>'Presupuesto + Cost share'!G16</f>
        <v>0</v>
      </c>
      <c r="D86" s="52"/>
    </row>
    <row r="87" spans="1:4">
      <c r="A87" s="35">
        <v>2.2999999999999998</v>
      </c>
      <c r="B87" s="36"/>
      <c r="C87" s="52">
        <f>'Presupuesto + Cost share'!G17</f>
        <v>0</v>
      </c>
      <c r="D87" s="52"/>
    </row>
    <row r="88" spans="1:4">
      <c r="A88" s="35">
        <v>2.4</v>
      </c>
      <c r="B88" s="36"/>
      <c r="C88" s="52">
        <f>'Presupuesto + Cost share'!G18</f>
        <v>0</v>
      </c>
      <c r="D88" s="52"/>
    </row>
    <row r="89" spans="1:4">
      <c r="A89" s="26"/>
      <c r="B89" s="27" t="s">
        <v>49</v>
      </c>
      <c r="C89" s="56">
        <f t="shared" ref="C89" si="2">SUM(C85:C88)</f>
        <v>0</v>
      </c>
      <c r="D89" s="56"/>
    </row>
    <row r="90" spans="1:4" ht="15" customHeight="1">
      <c r="A90" s="85" t="s">
        <v>50</v>
      </c>
      <c r="B90" s="85"/>
      <c r="C90" s="56">
        <f t="shared" ref="C90" si="3">+C83+C89</f>
        <v>0</v>
      </c>
      <c r="D90" s="56"/>
    </row>
    <row r="91" spans="1:4">
      <c r="A91" s="13">
        <v>3</v>
      </c>
      <c r="B91" s="14" t="s">
        <v>8</v>
      </c>
      <c r="C91" s="51"/>
      <c r="D91" s="55"/>
    </row>
    <row r="92" spans="1:4">
      <c r="A92" s="35">
        <v>3.1</v>
      </c>
      <c r="B92" s="36"/>
      <c r="C92" s="52">
        <f>'Presupuesto + Cost share'!G22</f>
        <v>0</v>
      </c>
      <c r="D92" s="52"/>
    </row>
    <row r="93" spans="1:4">
      <c r="A93" s="35">
        <v>3.2</v>
      </c>
      <c r="B93" s="36"/>
      <c r="C93" s="52">
        <f>'Presupuesto + Cost share'!G23</f>
        <v>0</v>
      </c>
      <c r="D93" s="52"/>
    </row>
    <row r="94" spans="1:4">
      <c r="A94" s="35">
        <v>3.3</v>
      </c>
      <c r="B94" s="36"/>
      <c r="C94" s="52">
        <f>'Presupuesto + Cost share'!G24</f>
        <v>0</v>
      </c>
      <c r="D94" s="52"/>
    </row>
    <row r="95" spans="1:4">
      <c r="A95" s="35">
        <v>3.4</v>
      </c>
      <c r="B95" s="36"/>
      <c r="C95" s="52">
        <f>'Presupuesto + Cost share'!G25</f>
        <v>0</v>
      </c>
      <c r="D95" s="52"/>
    </row>
    <row r="96" spans="1:4" ht="15" customHeight="1">
      <c r="A96" s="27"/>
      <c r="B96" s="27" t="s">
        <v>51</v>
      </c>
      <c r="C96" s="57">
        <f>SUM(C92:C95)</f>
        <v>0</v>
      </c>
      <c r="D96" s="58"/>
    </row>
    <row r="97" spans="1:4">
      <c r="A97" s="13">
        <v>4</v>
      </c>
      <c r="B97" s="14" t="s">
        <v>52</v>
      </c>
      <c r="C97" s="51"/>
      <c r="D97" s="55"/>
    </row>
    <row r="98" spans="1:4">
      <c r="A98" s="35">
        <v>4.0999999999999996</v>
      </c>
      <c r="B98" s="36"/>
      <c r="C98" s="52">
        <f>'Presupuesto + Cost share'!G28</f>
        <v>0</v>
      </c>
      <c r="D98" s="59"/>
    </row>
    <row r="99" spans="1:4">
      <c r="A99" s="35">
        <v>4.2</v>
      </c>
      <c r="B99" s="36"/>
      <c r="C99" s="52">
        <f>'Presupuesto + Cost share'!G29</f>
        <v>0</v>
      </c>
      <c r="D99" s="59"/>
    </row>
    <row r="100" spans="1:4">
      <c r="A100" s="35">
        <v>4.3</v>
      </c>
      <c r="B100" s="36"/>
      <c r="C100" s="52">
        <f>'Presupuesto + Cost share'!G30</f>
        <v>0</v>
      </c>
      <c r="D100" s="59"/>
    </row>
    <row r="101" spans="1:4">
      <c r="A101" s="35">
        <v>4.4000000000000004</v>
      </c>
      <c r="B101" s="36"/>
      <c r="C101" s="52">
        <f>'Presupuesto + Cost share'!G31</f>
        <v>0</v>
      </c>
      <c r="D101" s="59"/>
    </row>
    <row r="102" spans="1:4">
      <c r="A102" s="27"/>
      <c r="B102" s="27" t="s">
        <v>53</v>
      </c>
      <c r="C102" s="57">
        <f>SUM(C98:C101)</f>
        <v>0</v>
      </c>
      <c r="D102" s="53"/>
    </row>
    <row r="103" spans="1:4">
      <c r="A103" s="13">
        <v>5</v>
      </c>
      <c r="B103" s="14" t="s">
        <v>12</v>
      </c>
      <c r="C103" s="51"/>
      <c r="D103" s="55"/>
    </row>
    <row r="104" spans="1:4">
      <c r="A104" s="19">
        <v>5.0999999999999996</v>
      </c>
      <c r="B104" s="20"/>
      <c r="C104" s="52">
        <f>'Presupuesto + Cost share'!G34</f>
        <v>0</v>
      </c>
      <c r="D104" s="59"/>
    </row>
    <row r="105" spans="1:4">
      <c r="A105" s="19">
        <v>5.2</v>
      </c>
      <c r="B105" s="20"/>
      <c r="C105" s="52">
        <f>'Presupuesto + Cost share'!G35</f>
        <v>0</v>
      </c>
      <c r="D105" s="59"/>
    </row>
    <row r="106" spans="1:4">
      <c r="A106" s="19">
        <v>5.3</v>
      </c>
      <c r="B106" s="20"/>
      <c r="C106" s="52">
        <f>'Presupuesto + Cost share'!G36</f>
        <v>0</v>
      </c>
      <c r="D106" s="59"/>
    </row>
    <row r="107" spans="1:4">
      <c r="A107" s="19">
        <v>5.4</v>
      </c>
      <c r="B107" s="20"/>
      <c r="C107" s="52">
        <f>'Presupuesto + Cost share'!G37</f>
        <v>0</v>
      </c>
      <c r="D107" s="59"/>
    </row>
    <row r="108" spans="1:4">
      <c r="A108" s="43"/>
      <c r="B108" s="27" t="s">
        <v>54</v>
      </c>
      <c r="C108" s="57">
        <f>SUM(C104:C107)</f>
        <v>0</v>
      </c>
      <c r="D108" s="53"/>
    </row>
    <row r="109" spans="1:4">
      <c r="A109" s="13">
        <v>6</v>
      </c>
      <c r="B109" s="14" t="s">
        <v>55</v>
      </c>
      <c r="C109" s="51"/>
      <c r="D109" s="55"/>
    </row>
    <row r="110" spans="1:4">
      <c r="A110" s="19">
        <v>6.1</v>
      </c>
      <c r="B110" s="20"/>
      <c r="C110" s="52">
        <f>'Presupuesto + Cost share'!G40</f>
        <v>0</v>
      </c>
      <c r="D110" s="59"/>
    </row>
    <row r="111" spans="1:4">
      <c r="A111" s="19">
        <v>6.2</v>
      </c>
      <c r="B111" s="20"/>
      <c r="C111" s="52">
        <f>'Presupuesto + Cost share'!G41</f>
        <v>0</v>
      </c>
      <c r="D111" s="59"/>
    </row>
    <row r="112" spans="1:4">
      <c r="A112" s="19">
        <v>6.3</v>
      </c>
      <c r="B112" s="20"/>
      <c r="C112" s="52">
        <f>'Presupuesto + Cost share'!G42</f>
        <v>0</v>
      </c>
      <c r="D112" s="59"/>
    </row>
    <row r="113" spans="1:4">
      <c r="A113" s="19">
        <v>6.4</v>
      </c>
      <c r="B113" s="20"/>
      <c r="C113" s="52">
        <f>'Presupuesto + Cost share'!G43</f>
        <v>0</v>
      </c>
      <c r="D113" s="59"/>
    </row>
    <row r="114" spans="1:4">
      <c r="A114" s="63"/>
      <c r="B114" s="63" t="s">
        <v>56</v>
      </c>
      <c r="C114" s="57">
        <f>SUM(C110:C113)</f>
        <v>0</v>
      </c>
      <c r="D114" s="53"/>
    </row>
    <row r="115" spans="1:4">
      <c r="A115" s="13">
        <v>7</v>
      </c>
      <c r="B115" s="14" t="s">
        <v>19</v>
      </c>
      <c r="C115" s="51"/>
      <c r="D115" s="55"/>
    </row>
    <row r="116" spans="1:4">
      <c r="A116" s="19">
        <v>7.1</v>
      </c>
      <c r="B116" s="20"/>
      <c r="C116" s="52">
        <f>'Presupuesto + Cost share'!G46</f>
        <v>0</v>
      </c>
      <c r="D116" s="59"/>
    </row>
    <row r="117" spans="1:4">
      <c r="A117" s="19">
        <v>7.2</v>
      </c>
      <c r="B117" s="20"/>
      <c r="C117" s="52">
        <f>'Presupuesto + Cost share'!G47</f>
        <v>0</v>
      </c>
      <c r="D117" s="59"/>
    </row>
    <row r="118" spans="1:4">
      <c r="A118" s="19">
        <v>7.3</v>
      </c>
      <c r="B118" s="20"/>
      <c r="C118" s="52">
        <f>'Presupuesto + Cost share'!G48</f>
        <v>0</v>
      </c>
      <c r="D118" s="59"/>
    </row>
    <row r="119" spans="1:4">
      <c r="A119" s="19">
        <v>7.4</v>
      </c>
      <c r="B119" s="20"/>
      <c r="C119" s="52">
        <f>'Presupuesto + Cost share'!G49</f>
        <v>0</v>
      </c>
      <c r="D119" s="59"/>
    </row>
    <row r="120" spans="1:4">
      <c r="A120" s="43"/>
      <c r="B120" s="27" t="s">
        <v>57</v>
      </c>
      <c r="C120" s="57">
        <f>SUM(C116:C119)</f>
        <v>0</v>
      </c>
      <c r="D120" s="53"/>
    </row>
    <row r="121" spans="1:4">
      <c r="A121" s="13">
        <v>8</v>
      </c>
      <c r="B121" s="14" t="s">
        <v>21</v>
      </c>
      <c r="C121" s="51"/>
      <c r="D121" s="55"/>
    </row>
    <row r="122" spans="1:4">
      <c r="A122" s="19">
        <v>8.1</v>
      </c>
      <c r="B122" s="20"/>
      <c r="C122" s="52">
        <f>'Presupuesto + Cost share'!G52</f>
        <v>0</v>
      </c>
      <c r="D122" s="59"/>
    </row>
    <row r="123" spans="1:4">
      <c r="A123" s="19">
        <v>8.1999999999999993</v>
      </c>
      <c r="B123" s="20"/>
      <c r="C123" s="52">
        <f>'Presupuesto + Cost share'!G53</f>
        <v>0</v>
      </c>
      <c r="D123" s="59"/>
    </row>
    <row r="124" spans="1:4">
      <c r="A124" s="19">
        <v>8.3000000000000007</v>
      </c>
      <c r="B124" s="20"/>
      <c r="C124" s="52">
        <f>'Presupuesto + Cost share'!G54</f>
        <v>0</v>
      </c>
      <c r="D124" s="59"/>
    </row>
    <row r="125" spans="1:4">
      <c r="A125" s="19">
        <v>8.4</v>
      </c>
      <c r="B125" s="20"/>
      <c r="C125" s="52">
        <f>'Presupuesto + Cost share'!G55</f>
        <v>0</v>
      </c>
      <c r="D125" s="59"/>
    </row>
    <row r="126" spans="1:4">
      <c r="A126" s="43"/>
      <c r="B126" s="27" t="s">
        <v>58</v>
      </c>
      <c r="C126" s="57">
        <f>SUM(C122:C125)</f>
        <v>0</v>
      </c>
      <c r="D126" s="53"/>
    </row>
    <row r="127" spans="1:4">
      <c r="A127" s="13">
        <v>9</v>
      </c>
      <c r="B127" s="14" t="s">
        <v>59</v>
      </c>
      <c r="C127" s="51"/>
      <c r="D127" s="55"/>
    </row>
    <row r="128" spans="1:4">
      <c r="A128" s="19">
        <v>9.1</v>
      </c>
      <c r="B128" s="20"/>
      <c r="C128" s="52">
        <f>'Presupuesto + Cost share'!G58</f>
        <v>0</v>
      </c>
      <c r="D128" s="59"/>
    </row>
    <row r="129" spans="1:4">
      <c r="A129" s="19">
        <v>9.1999999999999993</v>
      </c>
      <c r="B129" s="20"/>
      <c r="C129" s="52">
        <f>'Presupuesto + Cost share'!G59</f>
        <v>0</v>
      </c>
      <c r="D129" s="59"/>
    </row>
    <row r="130" spans="1:4">
      <c r="A130" s="19">
        <v>9.3000000000000007</v>
      </c>
      <c r="B130" s="20"/>
      <c r="C130" s="52">
        <f>'Presupuesto + Cost share'!G60</f>
        <v>0</v>
      </c>
      <c r="D130" s="59"/>
    </row>
    <row r="131" spans="1:4">
      <c r="A131" s="19">
        <v>9.4</v>
      </c>
      <c r="B131" s="20"/>
      <c r="C131" s="52">
        <f>'Presupuesto + Cost share'!G61</f>
        <v>0</v>
      </c>
      <c r="D131" s="59"/>
    </row>
    <row r="132" spans="1:4">
      <c r="A132" s="43"/>
      <c r="B132" s="27" t="s">
        <v>60</v>
      </c>
      <c r="C132" s="57">
        <f>SUM(C128:C131)</f>
        <v>0</v>
      </c>
      <c r="D132" s="53"/>
    </row>
    <row r="133" spans="1:4" ht="15" customHeight="1">
      <c r="A133" s="96" t="s">
        <v>64</v>
      </c>
      <c r="B133" s="97"/>
      <c r="C133" s="60">
        <f>+C83+C89+C96+C120+C126+C132</f>
        <v>0</v>
      </c>
      <c r="D133" s="60"/>
    </row>
  </sheetData>
  <mergeCells count="18">
    <mergeCell ref="A133:B133"/>
    <mergeCell ref="A76:A77"/>
    <mergeCell ref="B76:B77"/>
    <mergeCell ref="C76:C77"/>
    <mergeCell ref="D76:D77"/>
    <mergeCell ref="A90:B90"/>
    <mergeCell ref="A74:D74"/>
    <mergeCell ref="A2:D2"/>
    <mergeCell ref="A3:D3"/>
    <mergeCell ref="A4:D4"/>
    <mergeCell ref="A6:A7"/>
    <mergeCell ref="B6:B7"/>
    <mergeCell ref="C6:C7"/>
    <mergeCell ref="D6:D7"/>
    <mergeCell ref="A69:B69"/>
    <mergeCell ref="A20:B20"/>
    <mergeCell ref="A72:D72"/>
    <mergeCell ref="A73:D73"/>
  </mergeCells>
  <pageMargins left="0.70866141732283472" right="0.31496062992125984" top="0.74803149606299213" bottom="0.74803149606299213" header="0.31496062992125984" footer="0.31496062992125984"/>
  <pageSetup scale="75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grant File" ma:contentTypeID="0x01010011A3AB573F3C4B42A142F6BA375044600B0061BAC877C0E89344A913C4D2BAE8B390" ma:contentTypeVersion="32" ma:contentTypeDescription="Create a new document." ma:contentTypeScope="" ma:versionID="68f6ed6a8a6b8b8145f0908e983dbdfb">
  <xsd:schema xmlns:xsd="http://www.w3.org/2001/XMLSchema" xmlns:xs="http://www.w3.org/2001/XMLSchema" xmlns:p="http://schemas.microsoft.com/office/2006/metadata/properties" xmlns:ns2="abd54e9f-ac00-43e1-92ed-67ff343640da" xmlns:ns3="82d20ea9-32d9-465b-9695-c8dac74ef26e" xmlns:ns4="a7cdb986-0a1f-47d2-b59f-04c728bf55b4" xmlns:ns5="190ffee9-db37-47fc-9b1b-a6caf964fb90" targetNamespace="http://schemas.microsoft.com/office/2006/metadata/properties" ma:root="true" ma:fieldsID="c350196d6b335b5f01d507254da99139" ns2:_="" ns3:_="" ns4:_="" ns5:_="">
    <xsd:import namespace="abd54e9f-ac00-43e1-92ed-67ff343640da"/>
    <xsd:import namespace="82d20ea9-32d9-465b-9695-c8dac74ef26e"/>
    <xsd:import namespace="a7cdb986-0a1f-47d2-b59f-04c728bf55b4"/>
    <xsd:import namespace="190ffee9-db37-47fc-9b1b-a6caf964fb90"/>
    <xsd:element name="properties">
      <xsd:complexType>
        <xsd:sequence>
          <xsd:element name="documentManagement">
            <xsd:complexType>
              <xsd:all>
                <xsd:element ref="ns2:cdda7cb710c94d06a1b91b6d3693c6db" minOccurs="0"/>
                <xsd:element ref="ns3:TaxCatchAll" minOccurs="0"/>
                <xsd:element ref="ns3:TaxCatchAllLabel" minOccurs="0"/>
                <xsd:element ref="ns2:k028c1fb19af4071a0f4a807a6295c45" minOccurs="0"/>
                <xsd:element ref="ns2:ie49ceb2210c4984b3c1c11f9704f4bf" minOccurs="0"/>
                <xsd:element ref="ns2:h25f720c3ee54370a86a1dd5de480000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3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54e9f-ac00-43e1-92ed-67ff343640da" elementFormDefault="qualified">
    <xsd:import namespace="http://schemas.microsoft.com/office/2006/documentManagement/types"/>
    <xsd:import namespace="http://schemas.microsoft.com/office/infopath/2007/PartnerControls"/>
    <xsd:element name="cdda7cb710c94d06a1b91b6d3693c6db" ma:index="8" nillable="true" ma:taxonomy="true" ma:internalName="cdda7cb710c94d06a1b91b6d3693c6db" ma:taxonomyFieldName="Cost_x0020_Center" ma:displayName="Cost Center" ma:default="" ma:fieldId="{cdda7cb7-10c9-4d06-a1b9-1b6d3693c6db}" ma:sspId="771c2b29-a11c-43ed-8b00-f264793a87cb" ma:termSetId="1b1d5855-cce3-40f9-84c4-2a323831ca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028c1fb19af4071a0f4a807a6295c45" ma:index="12" nillable="true" ma:taxonomy="true" ma:internalName="k028c1fb19af4071a0f4a807a6295c45" ma:taxonomyFieldName="Month" ma:displayName="Month" ma:default="" ma:fieldId="{4028c1fb-19af-4071-a0f4-a807a6295c45}" ma:sspId="771c2b29-a11c-43ed-8b00-f264793a87cb" ma:termSetId="e4c4e180-e294-4252-8b5a-db08549d86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e49ceb2210c4984b3c1c11f9704f4bf" ma:index="14" nillable="true" ma:taxonomy="true" ma:internalName="ie49ceb2210c4984b3c1c11f9704f4bf" ma:taxonomyFieldName="Year" ma:displayName="Year" ma:default="" ma:fieldId="{2e49ceb2-210c-4984-b3c1-c11f9704f4bf}" ma:sspId="771c2b29-a11c-43ed-8b00-f264793a87cb" ma:termSetId="d5753905-ef7d-4bc6-bd08-59c8cceca5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25f720c3ee54370a86a1dd5de480000" ma:index="16" nillable="true" ma:taxonomy="true" ma:internalName="h25f720c3ee54370a86a1dd5de480000" ma:taxonomyFieldName="Subgrant_x0020_File_x0020_Type" ma:displayName="Subgrant File Type" ma:default="" ma:fieldId="{125f720c-3ee5-4370-a86a-1dd5de480000}" ma:sspId="771c2b29-a11c-43ed-8b00-f264793a87cb" ma:termSetId="8673b48c-3186-4a4f-9a02-17c36433c87a" ma:anchorId="35376d36-0562-494f-975e-a2fef9a43d2f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20ea9-32d9-465b-9695-c8dac74ef26e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baf8a6d8-8e77-4854-9e42-7001b24c0573}" ma:internalName="TaxCatchAll" ma:readOnly="false" ma:showField="CatchAllData" ma:web="82d20ea9-32d9-465b-9695-c8dac74ef2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af8a6d8-8e77-4854-9e42-7001b24c0573}" ma:internalName="TaxCatchAllLabel" ma:readOnly="false" ma:showField="CatchAllDataLabel" ma:web="82d20ea9-32d9-465b-9695-c8dac74ef2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db986-0a1f-47d2-b59f-04c728bf5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ffee9-db37-47fc-9b1b-a6caf964fb90" elementFormDefault="qualified">
    <xsd:import namespace="http://schemas.microsoft.com/office/2006/documentManagement/types"/>
    <xsd:import namespace="http://schemas.microsoft.com/office/infopath/2007/PartnerControls"/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dda7cb710c94d06a1b91b6d3693c6db xmlns="abd54e9f-ac00-43e1-92ed-67ff343640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El_Salvador_Upper_Lempa_Watershed</TermName>
          <TermId xmlns="http://schemas.microsoft.com/office/infopath/2007/PartnerControls">3fdef685-5029-4c4d-ada4-ebb7c990c24e</TermId>
        </TermInfo>
      </Terms>
    </cdda7cb710c94d06a1b91b6d3693c6db>
    <TaxCatchAllLabel xmlns="82d20ea9-32d9-465b-9695-c8dac74ef26e" xsi:nil="true"/>
    <h25f720c3ee54370a86a1dd5de480000 xmlns="abd54e9f-ac00-43e1-92ed-67ff343640da">
      <Terms xmlns="http://schemas.microsoft.com/office/infopath/2007/PartnerControls"/>
    </h25f720c3ee54370a86a1dd5de480000>
    <k028c1fb19af4071a0f4a807a6295c45 xmlns="abd54e9f-ac00-43e1-92ed-67ff343640da">
      <Terms xmlns="http://schemas.microsoft.com/office/infopath/2007/PartnerControls"/>
    </k028c1fb19af4071a0f4a807a6295c45>
    <TaxCatchAll xmlns="82d20ea9-32d9-465b-9695-c8dac74ef26e">
      <Value>1</Value>
    </TaxCatchAll>
    <ie49ceb2210c4984b3c1c11f9704f4bf xmlns="abd54e9f-ac00-43e1-92ed-67ff343640da">
      <Terms xmlns="http://schemas.microsoft.com/office/infopath/2007/PartnerControls"/>
    </ie49ceb2210c4984b3c1c11f9704f4bf>
  </documentManagement>
</p:properties>
</file>

<file path=customXml/itemProps1.xml><?xml version="1.0" encoding="utf-8"?>
<ds:datastoreItem xmlns:ds="http://schemas.openxmlformats.org/officeDocument/2006/customXml" ds:itemID="{2FADD980-B87A-43AE-B3D7-606E43B930C6}"/>
</file>

<file path=customXml/itemProps2.xml><?xml version="1.0" encoding="utf-8"?>
<ds:datastoreItem xmlns:ds="http://schemas.openxmlformats.org/officeDocument/2006/customXml" ds:itemID="{13005B26-D91C-419E-9D1C-6F5ACCA37A71}"/>
</file>

<file path=customXml/itemProps3.xml><?xml version="1.0" encoding="utf-8"?>
<ds:datastoreItem xmlns:ds="http://schemas.openxmlformats.org/officeDocument/2006/customXml" ds:itemID="{4063C05B-6EAC-43AA-9B3B-786EF9DAA9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Rogelio Ventura</dc:creator>
  <cp:keywords/>
  <dc:description/>
  <cp:lastModifiedBy>Ventura, E Rogelio</cp:lastModifiedBy>
  <cp:revision/>
  <dcterms:created xsi:type="dcterms:W3CDTF">2022-09-23T14:56:33Z</dcterms:created>
  <dcterms:modified xsi:type="dcterms:W3CDTF">2022-10-20T22:10:45Z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0x01010011A3AB573F3C4B42A142F6BA375044600B0061BAC877C0E89344A913C4D2BAE8B390</vt:lpwstr>
  </property>
  <property fmtid="{D5CDD505-2E9C-101B-9397-08002B2CF9AE}" pid="3" name="Year">
    <vt:lpwstr/>
  </property>
  <property fmtid="{D5CDD505-2E9C-101B-9397-08002B2CF9AE}" pid="4" name="Month">
    <vt:lpwstr/>
  </property>
  <property fmtid="{D5CDD505-2E9C-101B-9397-08002B2CF9AE}" pid="5" name="Cost Center">
    <vt:lpwstr>1;#El_Salvador_Upper_Lempa_Watershed|3fdef685-5029-4c4d-ada4-ebb7c990c24e</vt:lpwstr>
  </property>
  <property fmtid="{D5CDD505-2E9C-101B-9397-08002B2CF9AE}" pid="6" name="Subgrant_x0020_File_x0020_Type">
    <vt:lpwstr/>
  </property>
  <property fmtid="{D5CDD505-2E9C-101B-9397-08002B2CF9AE}" pid="7" name="Subgrant File Type">
    <vt:lpwstr/>
  </property>
</Properties>
</file>